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02.02.2026\"/>
    </mc:Choice>
  </mc:AlternateContent>
  <xr:revisionPtr revIDLastSave="0" documentId="13_ncr:1_{91980CD1-BB15-427B-87A6-593BE06CA54F}" xr6:coauthVersionLast="47" xr6:coauthVersionMax="47" xr10:uidLastSave="{00000000-0000-0000-0000-000000000000}"/>
  <bookViews>
    <workbookView xWindow="1788" yWindow="1128" windowWidth="16380" windowHeight="1100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L40" i="1" l="1"/>
  <c r="B184" i="1" l="1"/>
  <c r="A184" i="1"/>
  <c r="L183" i="1"/>
  <c r="J183" i="1"/>
  <c r="I183" i="1"/>
  <c r="H183" i="1"/>
  <c r="G183" i="1"/>
  <c r="F183" i="1"/>
  <c r="A174" i="1"/>
  <c r="L173" i="1"/>
  <c r="J173" i="1"/>
  <c r="I173" i="1"/>
  <c r="H173" i="1"/>
  <c r="G173" i="1"/>
  <c r="F173" i="1"/>
  <c r="B166" i="1"/>
  <c r="A166" i="1"/>
  <c r="L165" i="1"/>
  <c r="J165" i="1"/>
  <c r="I165" i="1"/>
  <c r="H165" i="1"/>
  <c r="G165" i="1"/>
  <c r="F165" i="1"/>
  <c r="A157" i="1"/>
  <c r="L156" i="1"/>
  <c r="J156" i="1"/>
  <c r="I156" i="1"/>
  <c r="H156" i="1"/>
  <c r="G156" i="1"/>
  <c r="F156" i="1"/>
  <c r="B149" i="1"/>
  <c r="A149" i="1"/>
  <c r="L148" i="1"/>
  <c r="J148" i="1"/>
  <c r="I148" i="1"/>
  <c r="H148" i="1"/>
  <c r="G148" i="1"/>
  <c r="F148" i="1"/>
  <c r="A140" i="1"/>
  <c r="L139" i="1"/>
  <c r="J139" i="1"/>
  <c r="I139" i="1"/>
  <c r="H139" i="1"/>
  <c r="G139" i="1"/>
  <c r="F139" i="1"/>
  <c r="B131" i="1"/>
  <c r="A131" i="1"/>
  <c r="L130" i="1"/>
  <c r="J130" i="1"/>
  <c r="I130" i="1"/>
  <c r="H130" i="1"/>
  <c r="G130" i="1"/>
  <c r="F130" i="1"/>
  <c r="A121" i="1"/>
  <c r="L120" i="1"/>
  <c r="J120" i="1"/>
  <c r="I120" i="1"/>
  <c r="H120" i="1"/>
  <c r="G120" i="1"/>
  <c r="F120" i="1"/>
  <c r="B112" i="1"/>
  <c r="A112" i="1"/>
  <c r="L111" i="1"/>
  <c r="J111" i="1"/>
  <c r="I111" i="1"/>
  <c r="H111" i="1"/>
  <c r="G111" i="1"/>
  <c r="F111" i="1"/>
  <c r="A102" i="1"/>
  <c r="L101" i="1"/>
  <c r="J101" i="1"/>
  <c r="I101" i="1"/>
  <c r="H101" i="1"/>
  <c r="G101" i="1"/>
  <c r="F101" i="1"/>
  <c r="B93" i="1"/>
  <c r="A93" i="1"/>
  <c r="L92" i="1"/>
  <c r="J92" i="1"/>
  <c r="I92" i="1"/>
  <c r="H92" i="1"/>
  <c r="G92" i="1"/>
  <c r="F92" i="1"/>
  <c r="B83" i="1"/>
  <c r="A83" i="1"/>
  <c r="L82" i="1"/>
  <c r="J82" i="1"/>
  <c r="I82" i="1"/>
  <c r="H82" i="1"/>
  <c r="G82" i="1"/>
  <c r="F82" i="1"/>
  <c r="B75" i="1"/>
  <c r="A75" i="1"/>
  <c r="L74" i="1"/>
  <c r="J74" i="1"/>
  <c r="I74" i="1"/>
  <c r="H74" i="1"/>
  <c r="G74" i="1"/>
  <c r="F74" i="1"/>
  <c r="B66" i="1"/>
  <c r="A66" i="1"/>
  <c r="L65" i="1"/>
  <c r="J65" i="1"/>
  <c r="I65" i="1"/>
  <c r="H65" i="1"/>
  <c r="G65" i="1"/>
  <c r="B56" i="1"/>
  <c r="A56" i="1"/>
  <c r="L55" i="1"/>
  <c r="J55" i="1"/>
  <c r="I55" i="1"/>
  <c r="H55" i="1"/>
  <c r="G55" i="1"/>
  <c r="F55" i="1"/>
  <c r="B48" i="1"/>
  <c r="A48" i="1"/>
  <c r="L47" i="1"/>
  <c r="J47" i="1"/>
  <c r="I47" i="1"/>
  <c r="I56" i="1" s="1"/>
  <c r="H47" i="1"/>
  <c r="G47" i="1"/>
  <c r="F47" i="1"/>
  <c r="F56" i="1" s="1"/>
  <c r="B41" i="1"/>
  <c r="A41" i="1"/>
  <c r="J40" i="1"/>
  <c r="I40" i="1"/>
  <c r="H40" i="1"/>
  <c r="G40" i="1"/>
  <c r="F40" i="1"/>
  <c r="B32" i="1"/>
  <c r="A32" i="1"/>
  <c r="L31" i="1"/>
  <c r="L41" i="1" s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75" i="1" l="1"/>
  <c r="I184" i="1"/>
  <c r="H166" i="1"/>
  <c r="L149" i="1"/>
  <c r="G149" i="1"/>
  <c r="F131" i="1"/>
  <c r="I112" i="1"/>
  <c r="L93" i="1"/>
  <c r="G93" i="1"/>
  <c r="I93" i="1"/>
  <c r="J93" i="1"/>
  <c r="H93" i="1"/>
  <c r="F93" i="1"/>
  <c r="I75" i="1"/>
  <c r="H75" i="1"/>
  <c r="G75" i="1"/>
  <c r="J75" i="1"/>
  <c r="G56" i="1"/>
  <c r="H56" i="1"/>
  <c r="L56" i="1"/>
  <c r="G112" i="1"/>
  <c r="H131" i="1"/>
  <c r="I149" i="1"/>
  <c r="F166" i="1"/>
  <c r="G184" i="1"/>
  <c r="G41" i="1"/>
  <c r="I41" i="1"/>
  <c r="H41" i="1"/>
  <c r="G24" i="1"/>
  <c r="L24" i="1"/>
  <c r="J24" i="1"/>
  <c r="I24" i="1"/>
  <c r="H24" i="1"/>
  <c r="L184" i="1"/>
  <c r="J166" i="1"/>
  <c r="J131" i="1"/>
  <c r="L112" i="1"/>
  <c r="J56" i="1"/>
  <c r="J41" i="1"/>
  <c r="F41" i="1"/>
  <c r="G166" i="1"/>
  <c r="I166" i="1"/>
  <c r="L166" i="1"/>
  <c r="F184" i="1"/>
  <c r="H184" i="1"/>
  <c r="J184" i="1"/>
  <c r="F75" i="1"/>
  <c r="F112" i="1"/>
  <c r="H112" i="1"/>
  <c r="J112" i="1"/>
  <c r="G131" i="1"/>
  <c r="I131" i="1"/>
  <c r="L131" i="1"/>
  <c r="F149" i="1"/>
  <c r="H149" i="1"/>
  <c r="J149" i="1"/>
  <c r="I185" i="1" l="1"/>
  <c r="G185" i="1"/>
  <c r="H185" i="1"/>
  <c r="L185" i="1"/>
  <c r="J185" i="1"/>
  <c r="F185" i="1"/>
</calcChain>
</file>

<file path=xl/sharedStrings.xml><?xml version="1.0" encoding="utf-8"?>
<sst xmlns="http://schemas.openxmlformats.org/spreadsheetml/2006/main" count="440" uniqueCount="194">
  <si>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</si>
  <si>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</si>
  <si>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</si>
  <si>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</si>
  <si>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</si>
  <si>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</si>
  <si>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</si>
  <si>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</si>
  <si>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</si>
  <si>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</si>
  <si>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</si>
  <si>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</si>
  <si>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</si>
  <si>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</si>
  <si>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</si>
  <si>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</si>
  <si>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</si>
  <si>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</si>
  <si>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</si>
  <si>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</si>
  <si>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</si>
  <si>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</si>
  <si>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</si>
  <si>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</si>
  <si>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</si>
  <si>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</si>
  <si>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</si>
  <si>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</si>
  <si>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</si>
  <si>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</si>
  <si>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</si>
  <si>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</si>
  <si>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</si>
  <si>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</si>
  <si>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</si>
  <si>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</si>
  <si>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</si>
  <si>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</t>
  </si>
  <si>
    <t>Хлеб ржано-пшеничный обогащенный микронутриентами</t>
  </si>
  <si>
    <t>Мандарин</t>
  </si>
  <si>
    <t>Огурец свежий порционный</t>
  </si>
  <si>
    <t>Борщ сибирский со сметаной</t>
  </si>
  <si>
    <t>Батон нарезной обогащенный микронутриентами</t>
  </si>
  <si>
    <t>Какао с молоком</t>
  </si>
  <si>
    <t>Яблоко свежее</t>
  </si>
  <si>
    <t>сладкое</t>
  </si>
  <si>
    <t>Рагу овощное</t>
  </si>
  <si>
    <t>Чай с сахаром и лимоном</t>
  </si>
  <si>
    <t>Компот из изюма</t>
  </si>
  <si>
    <t>Батон нарезной обогащенный  микронутриентами</t>
  </si>
  <si>
    <t>Бутерброд с сыром</t>
  </si>
  <si>
    <t>Щи из квашеной капусты со сметаной</t>
  </si>
  <si>
    <t>Мясо духовое</t>
  </si>
  <si>
    <t>Компот из апельсинов</t>
  </si>
  <si>
    <t>Чай с молоком</t>
  </si>
  <si>
    <t>Суп из овощей со сметаной</t>
  </si>
  <si>
    <t>Каша пшенная молочная с маслом сливочным</t>
  </si>
  <si>
    <t>Суп картофельный с фасолью</t>
  </si>
  <si>
    <t>Биточки рыбные</t>
  </si>
  <si>
    <t>Компот из смеси сухофруктов</t>
  </si>
  <si>
    <t xml:space="preserve">Винегрет овощной </t>
  </si>
  <si>
    <t>Голубцы ленивые</t>
  </si>
  <si>
    <t>Напиток лимонный</t>
  </si>
  <si>
    <t>Омлет натуральный</t>
  </si>
  <si>
    <t>Суп крестьянский с крупой</t>
  </si>
  <si>
    <t>Фрикадельки из птицы, соус основной белый</t>
  </si>
  <si>
    <t>Йогурт фруктовый в индив.упак., массовая доля жира 2,5%</t>
  </si>
  <si>
    <t>189/2008</t>
  </si>
  <si>
    <t>432/2008</t>
  </si>
  <si>
    <t>442/2008</t>
  </si>
  <si>
    <t>430/2008</t>
  </si>
  <si>
    <t>239/2008</t>
  </si>
  <si>
    <t>402/2008</t>
  </si>
  <si>
    <t>331/2008</t>
  </si>
  <si>
    <t>431/2008</t>
  </si>
  <si>
    <t xml:space="preserve">Хлеб ржано-пшеничный обогащенный </t>
  </si>
  <si>
    <t>51/2008</t>
  </si>
  <si>
    <t>436/2008</t>
  </si>
  <si>
    <t>56/2008</t>
  </si>
  <si>
    <t>94/2008</t>
  </si>
  <si>
    <t>479/2008</t>
  </si>
  <si>
    <t>378/2011</t>
  </si>
  <si>
    <t>71/2011</t>
  </si>
  <si>
    <t>85/2008</t>
  </si>
  <si>
    <t>346/2011</t>
  </si>
  <si>
    <t>Хлеб ржано-пшеничный обогащенный</t>
  </si>
  <si>
    <t>Чай с сахаром</t>
  </si>
  <si>
    <t>335/2008</t>
  </si>
  <si>
    <t>401/2008</t>
  </si>
  <si>
    <t>23/2008</t>
  </si>
  <si>
    <t>433/2008</t>
  </si>
  <si>
    <t>350/2008</t>
  </si>
  <si>
    <t>80/2008</t>
  </si>
  <si>
    <t>308/2010</t>
  </si>
  <si>
    <t>3/т/т/к</t>
  </si>
  <si>
    <t>1/т/т/к</t>
  </si>
  <si>
    <t>5/т/т/к</t>
  </si>
  <si>
    <t>108/т/т/к</t>
  </si>
  <si>
    <t>Гуляш из говядины</t>
  </si>
  <si>
    <t>259/2008</t>
  </si>
  <si>
    <t>Пюре картофельное</t>
  </si>
  <si>
    <t>2/т/т/к</t>
  </si>
  <si>
    <t>Запеканка из творога с вареньем</t>
  </si>
  <si>
    <t>224/т/т/к</t>
  </si>
  <si>
    <t>Бутерброд с запеченым филе куры</t>
  </si>
  <si>
    <t>11/1/т/т/к</t>
  </si>
  <si>
    <t>4/т/т/к</t>
  </si>
  <si>
    <t>Салат " Степной" из разных овощей</t>
  </si>
  <si>
    <t>30/2008</t>
  </si>
  <si>
    <t>76/т/т/к</t>
  </si>
  <si>
    <t>123/т/т/к</t>
  </si>
  <si>
    <t>Сок фруктовый (мультимикс)</t>
  </si>
  <si>
    <t>442/3/т/т/к</t>
  </si>
  <si>
    <t>Кнели из кур (паровые), соус сметанный</t>
  </si>
  <si>
    <t>319/т/т/к</t>
  </si>
  <si>
    <t>Макаронные отварные</t>
  </si>
  <si>
    <t>100/2008</t>
  </si>
  <si>
    <t>306/т/т/к</t>
  </si>
  <si>
    <t>Апельсин</t>
  </si>
  <si>
    <t>7/т/т/к</t>
  </si>
  <si>
    <t>215/т/т/к</t>
  </si>
  <si>
    <t>Икра морковная</t>
  </si>
  <si>
    <t>Сок фруктовый /яблочный/</t>
  </si>
  <si>
    <t>3/1/т/т/к</t>
  </si>
  <si>
    <t>Каша рисовая жидкая с маслом сливочным</t>
  </si>
  <si>
    <t>Салат из свеклы отварной с маслом растительным, яйцо вареное</t>
  </si>
  <si>
    <t>52/т/т/к</t>
  </si>
  <si>
    <t>258/т/т/к</t>
  </si>
  <si>
    <t>Бутерброд с запеченным филе куры</t>
  </si>
  <si>
    <t>Фрикадельки из говядины, тушеные в молочном соусе</t>
  </si>
  <si>
    <t>293/2008</t>
  </si>
  <si>
    <t>Рис отварной</t>
  </si>
  <si>
    <t>325/2008</t>
  </si>
  <si>
    <t>Сок фруктовый (апельсиновый)</t>
  </si>
  <si>
    <t>Пудинг из творога с соусом клюквенным</t>
  </si>
  <si>
    <t>235/т/т/к</t>
  </si>
  <si>
    <t>Салат из квашеной капусты с маслом растительным</t>
  </si>
  <si>
    <t>40/2008</t>
  </si>
  <si>
    <t>Суп картофельный с горохом, говядиной и гренками</t>
  </si>
  <si>
    <t>99/73/2008</t>
  </si>
  <si>
    <t>Филе трески запеченное, соус основной белый</t>
  </si>
  <si>
    <t>237/т/т/к</t>
  </si>
  <si>
    <t>Макароны с сыром</t>
  </si>
  <si>
    <t>206/т/т/к</t>
  </si>
  <si>
    <t>Бутерброд с маслом сливочным и яйцом</t>
  </si>
  <si>
    <t>209/т/т/к</t>
  </si>
  <si>
    <t>Каша "Дружба"</t>
  </si>
  <si>
    <t>190/2008</t>
  </si>
  <si>
    <t>Помидор свежий порционный</t>
  </si>
  <si>
    <t>Рассольник ленинградский со сметаной</t>
  </si>
  <si>
    <t>91/2008</t>
  </si>
  <si>
    <t>Шницель рубленный</t>
  </si>
  <si>
    <t>282/2010</t>
  </si>
  <si>
    <t>Сок фруктовый (абрикосовый)</t>
  </si>
  <si>
    <t>442/т/т/к</t>
  </si>
  <si>
    <t>Салат из зеленого горошка с маслом растительным</t>
  </si>
  <si>
    <t>Омлет с картофелем</t>
  </si>
  <si>
    <t>218/2010</t>
  </si>
  <si>
    <t>19/2008</t>
  </si>
  <si>
    <t>333/т/т/к</t>
  </si>
  <si>
    <t>Печенье обогащенное</t>
  </si>
  <si>
    <t>25/т/т/к</t>
  </si>
  <si>
    <t>Салат овощной с яблоками, маслом растительным</t>
  </si>
  <si>
    <t>1,49/2005</t>
  </si>
  <si>
    <t>Щи из свежей капусты с картофелем и сметаной</t>
  </si>
  <si>
    <t>84/2008</t>
  </si>
  <si>
    <t>Плов из филе птицы</t>
  </si>
  <si>
    <t>304/т/т/к</t>
  </si>
  <si>
    <t>Сок фруктовый (яблочный)</t>
  </si>
  <si>
    <t>Рыба тушеная в томате с овощами</t>
  </si>
  <si>
    <t>231/т/т/к</t>
  </si>
  <si>
    <t>Компот из свежих яблок</t>
  </si>
  <si>
    <t>394/2008</t>
  </si>
  <si>
    <t>10/210</t>
  </si>
  <si>
    <t>Салат из свежих огурцов с маслом растительным</t>
  </si>
  <si>
    <t>Картофель отварной с маслом сливочным</t>
  </si>
  <si>
    <t>Борщ из свежей капусты с картофелем, говядиной и сметаной</t>
  </si>
  <si>
    <t>Салат из свежих огурцов и помидоров с маслом растительным</t>
  </si>
  <si>
    <t>Суп картофельный с вермишелью и филе куры</t>
  </si>
  <si>
    <t>Каша пшеничная с маслом сливочным</t>
  </si>
  <si>
    <t>Булочка "творожная"</t>
  </si>
  <si>
    <t xml:space="preserve">хлеб </t>
  </si>
  <si>
    <t>гор.блюдо</t>
  </si>
  <si>
    <t>гор.напиток</t>
  </si>
  <si>
    <t>Йогурт фруктовый в индивид. упаков. 2,5%</t>
  </si>
  <si>
    <t>Салат из свежих огурцов и помидоров смаслом растительным</t>
  </si>
  <si>
    <t>6/т/т/к</t>
  </si>
  <si>
    <t>Салат из белокочанной капусты с луком зеленым с маслом растительным</t>
  </si>
  <si>
    <t>35/2008</t>
  </si>
  <si>
    <t xml:space="preserve">Пюре картофельное </t>
  </si>
  <si>
    <t>ГБОУ школа № 340 Невского района Санкт-Петербурга имени О.Ф. Берггольц</t>
  </si>
  <si>
    <t xml:space="preserve">Директор </t>
  </si>
  <si>
    <t>Дашкова Е.К.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</si>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</sst>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EF2CB"/>
      </patternFill>
    </fill>
    <fill>
      <patternFill patternType="solid">
        <fgColor rgb="FFFEF2CB"/>
        <bgColor rgb="FFFFF2CC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15" fillId="0" borderId="2" xfId="0" applyFont="1" applyBorder="1" applyAlignment="1">
      <alignment vertical="top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8" fillId="0" borderId="2" xfId="0" applyFont="1" applyBorder="1" applyAlignment="1" applyProtection="1">
      <alignment horizontal="right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/>
    </xf>
    <xf numFmtId="0" fontId="15" fillId="0" borderId="8" xfId="0" applyFont="1" applyBorder="1"/>
    <xf numFmtId="0" fontId="15" fillId="0" borderId="9" xfId="0" applyFont="1" applyBorder="1"/>
    <xf numFmtId="0" fontId="15" fillId="3" borderId="17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2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15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2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4" xfId="0" applyFont="1" applyFill="1" applyBorder="1" applyAlignment="1" applyProtection="1">
      <alignment horizontal="center" vertical="top" wrapText="1"/>
      <protection locked="0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1" fontId="15" fillId="2" borderId="4" xfId="0" applyNumberFormat="1" applyFont="1" applyFill="1" applyBorder="1" applyAlignment="1" applyProtection="1">
      <alignment horizontal="center"/>
      <protection locked="0"/>
    </xf>
    <xf numFmtId="1" fontId="15" fillId="2" borderId="2" xfId="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24" fillId="4" borderId="2" xfId="0" applyFont="1" applyFill="1" applyBorder="1" applyAlignment="1">
      <alignment wrapText="1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2" fontId="15" fillId="2" borderId="2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164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0" fillId="5" borderId="2" xfId="0" applyNumberForma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 wrapText="1"/>
      <protection locked="0"/>
    </xf>
    <xf numFmtId="164" fontId="15" fillId="2" borderId="2" xfId="0" applyNumberFormat="1" applyFont="1" applyFill="1" applyBorder="1" applyAlignment="1" applyProtection="1">
      <alignment horizontal="center" wrapText="1"/>
      <protection locked="0"/>
    </xf>
    <xf numFmtId="2" fontId="0" fillId="5" borderId="1" xfId="0" applyNumberFormat="1" applyFill="1" applyBorder="1" applyProtection="1">
      <protection locked="0"/>
    </xf>
    <xf numFmtId="1" fontId="13" fillId="5" borderId="2" xfId="0" applyNumberFormat="1" applyFont="1" applyFill="1" applyBorder="1" applyAlignment="1" applyProtection="1">
      <alignment horizontal="center"/>
      <protection locked="0"/>
    </xf>
    <xf numFmtId="0" fontId="0" fillId="6" borderId="2" xfId="0" applyFont="1" applyFill="1" applyBorder="1" applyAlignment="1" applyProtection="1">
      <alignment wrapText="1"/>
      <protection locked="0"/>
    </xf>
    <xf numFmtId="0" fontId="25" fillId="7" borderId="2" xfId="0" applyFont="1" applyFill="1" applyBorder="1" applyAlignment="1" applyProtection="1">
      <alignment wrapText="1"/>
      <protection locked="0"/>
    </xf>
    <xf numFmtId="2" fontId="0" fillId="5" borderId="2" xfId="0" applyNumberFormat="1" applyFill="1" applyBorder="1" applyProtection="1">
      <protection locked="0"/>
    </xf>
    <xf numFmtId="2" fontId="15" fillId="0" borderId="9" xfId="0" applyNumberFormat="1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5" fillId="3" borderId="16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2" borderId="19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vertical="top" wrapText="1"/>
      <protection locked="0"/>
    </xf>
    <xf numFmtId="0" fontId="15" fillId="2" borderId="22" xfId="0" applyFont="1" applyFill="1" applyBorder="1" applyAlignment="1" applyProtection="1">
      <alignment horizontal="center" vertical="top" wrapText="1"/>
      <protection locked="0"/>
    </xf>
    <xf numFmtId="0" fontId="11" fillId="5" borderId="2" xfId="0" applyFont="1" applyFill="1" applyBorder="1" applyAlignment="1" applyProtection="1">
      <alignment wrapText="1"/>
      <protection locked="0"/>
    </xf>
    <xf numFmtId="0" fontId="11" fillId="2" borderId="2" xfId="0" applyFont="1" applyFill="1" applyBorder="1" applyProtection="1">
      <protection locked="0"/>
    </xf>
    <xf numFmtId="0" fontId="15" fillId="2" borderId="1" xfId="0" applyFont="1" applyFill="1" applyBorder="1" applyAlignment="1" applyProtection="1">
      <alignment horizontal="center" wrapText="1"/>
      <protection locked="0"/>
    </xf>
    <xf numFmtId="49" fontId="15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wrapText="1"/>
    </xf>
    <xf numFmtId="0" fontId="11" fillId="5" borderId="2" xfId="0" applyFont="1" applyFill="1" applyBorder="1"/>
    <xf numFmtId="0" fontId="0" fillId="5" borderId="2" xfId="0" applyFill="1" applyBorder="1"/>
    <xf numFmtId="0" fontId="9" fillId="5" borderId="2" xfId="0" applyFont="1" applyFill="1" applyBorder="1" applyAlignment="1" applyProtection="1">
      <alignment wrapText="1"/>
      <protection locked="0"/>
    </xf>
    <xf numFmtId="0" fontId="9" fillId="5" borderId="2" xfId="0" applyFont="1" applyFill="1" applyBorder="1" applyAlignment="1" applyProtection="1">
      <protection locked="0"/>
    </xf>
    <xf numFmtId="0" fontId="0" fillId="5" borderId="1" xfId="0" applyFill="1" applyBorder="1"/>
    <xf numFmtId="49" fontId="9" fillId="5" borderId="4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wrapText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26" xfId="0" applyFont="1" applyFill="1" applyBorder="1" applyAlignment="1" applyProtection="1">
      <alignment horizontal="center" vertical="top" wrapText="1"/>
      <protection locked="0"/>
    </xf>
    <xf numFmtId="0" fontId="15" fillId="0" borderId="2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8" fillId="0" borderId="32" xfId="0" applyFont="1" applyBorder="1" applyAlignment="1" applyProtection="1">
      <alignment horizontal="right"/>
      <protection locked="0"/>
    </xf>
    <xf numFmtId="0" fontId="15" fillId="0" borderId="32" xfId="0" applyFont="1" applyBorder="1" applyAlignment="1">
      <alignment vertical="top" wrapText="1"/>
    </xf>
    <xf numFmtId="0" fontId="15" fillId="0" borderId="32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49" fontId="15" fillId="2" borderId="3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36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1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/>
    <xf numFmtId="0" fontId="24" fillId="4" borderId="2" xfId="0" applyNumberFormat="1" applyFont="1" applyFill="1" applyBorder="1" applyAlignment="1">
      <alignment horizontal="center"/>
    </xf>
    <xf numFmtId="2" fontId="24" fillId="4" borderId="2" xfId="0" applyNumberFormat="1" applyFont="1" applyFill="1" applyBorder="1" applyAlignment="1">
      <alignment horizontal="center"/>
    </xf>
    <xf numFmtId="49" fontId="15" fillId="2" borderId="2" xfId="0" applyNumberFormat="1" applyFont="1" applyFill="1" applyBorder="1" applyAlignment="1" applyProtection="1">
      <alignment horizontal="center" wrapText="1"/>
      <protection locked="0"/>
    </xf>
    <xf numFmtId="0" fontId="24" fillId="4" borderId="2" xfId="0" applyFont="1" applyFill="1" applyBorder="1" applyAlignment="1" applyProtection="1">
      <alignment wrapText="1"/>
      <protection locked="0"/>
    </xf>
    <xf numFmtId="2" fontId="24" fillId="4" borderId="2" xfId="0" applyNumberFormat="1" applyFont="1" applyFill="1" applyBorder="1" applyAlignment="1" applyProtection="1">
      <alignment horizontal="center"/>
      <protection locked="0"/>
    </xf>
    <xf numFmtId="0" fontId="10" fillId="4" borderId="2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wrapText="1"/>
    </xf>
    <xf numFmtId="2" fontId="13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13" fillId="4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left"/>
    </xf>
    <xf numFmtId="164" fontId="24" fillId="4" borderId="2" xfId="0" applyNumberFormat="1" applyFont="1" applyFill="1" applyBorder="1" applyAlignment="1">
      <alignment horizontal="center"/>
    </xf>
    <xf numFmtId="0" fontId="24" fillId="4" borderId="2" xfId="0" applyFont="1" applyFill="1" applyBorder="1" applyAlignment="1"/>
    <xf numFmtId="0" fontId="15" fillId="0" borderId="20" xfId="0" applyFont="1" applyBorder="1" applyAlignment="1">
      <alignment horizontal="center"/>
    </xf>
    <xf numFmtId="0" fontId="15" fillId="3" borderId="6" xfId="0" applyFont="1" applyFill="1" applyBorder="1" applyAlignment="1">
      <alignment vertical="top" wrapText="1"/>
    </xf>
    <xf numFmtId="0" fontId="15" fillId="3" borderId="6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3" xfId="0" applyBorder="1"/>
    <xf numFmtId="49" fontId="15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8" fillId="0" borderId="3" xfId="0" applyFont="1" applyBorder="1" applyAlignment="1" applyProtection="1">
      <alignment horizontal="right"/>
      <protection locked="0"/>
    </xf>
    <xf numFmtId="0" fontId="15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 wrapText="1"/>
    </xf>
    <xf numFmtId="0" fontId="15" fillId="3" borderId="37" xfId="0" applyFont="1" applyFill="1" applyBorder="1" applyAlignment="1">
      <alignment horizontal="center" vertical="top" wrapText="1"/>
    </xf>
    <xf numFmtId="0" fontId="15" fillId="3" borderId="38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wrapText="1"/>
    </xf>
    <xf numFmtId="0" fontId="0" fillId="0" borderId="15" xfId="0" applyBorder="1"/>
    <xf numFmtId="0" fontId="24" fillId="4" borderId="4" xfId="0" applyFont="1" applyFill="1" applyBorder="1" applyAlignment="1">
      <alignment wrapText="1"/>
    </xf>
    <xf numFmtId="2" fontId="0" fillId="5" borderId="4" xfId="0" applyNumberFormat="1" applyFill="1" applyBorder="1" applyProtection="1">
      <protection locked="0"/>
    </xf>
    <xf numFmtId="0" fontId="15" fillId="3" borderId="18" xfId="0" applyFont="1" applyFill="1" applyBorder="1" applyAlignment="1">
      <alignment horizontal="center"/>
    </xf>
    <xf numFmtId="2" fontId="24" fillId="4" borderId="4" xfId="0" applyNumberFormat="1" applyFont="1" applyFill="1" applyBorder="1" applyAlignment="1">
      <alignment horizontal="center"/>
    </xf>
    <xf numFmtId="0" fontId="0" fillId="2" borderId="1" xfId="0" applyFill="1" applyBorder="1" applyProtection="1">
      <protection locked="0"/>
    </xf>
    <xf numFmtId="1" fontId="24" fillId="4" borderId="1" xfId="0" applyNumberFormat="1" applyFont="1" applyFill="1" applyBorder="1" applyAlignment="1">
      <alignment horizontal="center"/>
    </xf>
    <xf numFmtId="0" fontId="15" fillId="3" borderId="34" xfId="0" applyFont="1" applyFill="1" applyBorder="1" applyAlignment="1">
      <alignment horizontal="center" vertical="top" wrapText="1"/>
    </xf>
    <xf numFmtId="1" fontId="24" fillId="4" borderId="4" xfId="0" applyNumberFormat="1" applyFont="1" applyFill="1" applyBorder="1" applyAlignment="1">
      <alignment horizontal="center"/>
    </xf>
    <xf numFmtId="0" fontId="0" fillId="0" borderId="17" xfId="0" applyBorder="1"/>
    <xf numFmtId="0" fontId="0" fillId="5" borderId="19" xfId="0" applyFill="1" applyBorder="1" applyProtection="1">
      <protection locked="0"/>
    </xf>
    <xf numFmtId="49" fontId="0" fillId="5" borderId="19" xfId="0" applyNumberFormat="1" applyFill="1" applyBorder="1" applyProtection="1">
      <protection locked="0"/>
    </xf>
    <xf numFmtId="0" fontId="15" fillId="0" borderId="18" xfId="0" applyFont="1" applyBorder="1" applyAlignment="1">
      <alignment horizontal="center" vertical="top" wrapText="1"/>
    </xf>
    <xf numFmtId="0" fontId="15" fillId="2" borderId="24" xfId="0" applyFont="1" applyFill="1" applyBorder="1" applyAlignment="1" applyProtection="1">
      <alignment horizontal="center" vertical="top" wrapText="1"/>
      <protection locked="0"/>
    </xf>
    <xf numFmtId="49" fontId="15" fillId="2" borderId="19" xfId="0" applyNumberFormat="1" applyFont="1" applyFill="1" applyBorder="1" applyAlignment="1" applyProtection="1">
      <alignment horizontal="center" wrapText="1"/>
      <protection locked="0"/>
    </xf>
    <xf numFmtId="0" fontId="15" fillId="2" borderId="39" xfId="0" applyFont="1" applyFill="1" applyBorder="1" applyAlignment="1" applyProtection="1">
      <alignment horizontal="center" vertical="top" wrapText="1"/>
      <protection locked="0"/>
    </xf>
    <xf numFmtId="0" fontId="15" fillId="3" borderId="32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horizontal="center" vertical="top" wrapText="1"/>
    </xf>
    <xf numFmtId="0" fontId="15" fillId="2" borderId="19" xfId="0" applyFont="1" applyFill="1" applyBorder="1" applyAlignment="1" applyProtection="1">
      <alignment horizontal="center" wrapText="1"/>
      <protection locked="0"/>
    </xf>
    <xf numFmtId="0" fontId="15" fillId="5" borderId="39" xfId="0" applyFont="1" applyFill="1" applyBorder="1"/>
    <xf numFmtId="0" fontId="24" fillId="4" borderId="1" xfId="0" applyNumberFormat="1" applyFont="1" applyFill="1" applyBorder="1" applyAlignment="1">
      <alignment horizontal="center"/>
    </xf>
    <xf numFmtId="2" fontId="24" fillId="4" borderId="1" xfId="0" applyNumberFormat="1" applyFont="1" applyFill="1" applyBorder="1" applyAlignment="1">
      <alignment horizontal="center"/>
    </xf>
    <xf numFmtId="2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4" xfId="0" applyNumberFormat="1" applyFont="1" applyFill="1" applyBorder="1" applyAlignment="1" applyProtection="1">
      <alignment horizontal="center" wrapText="1"/>
      <protection locked="0"/>
    </xf>
    <xf numFmtId="49" fontId="15" fillId="2" borderId="1" xfId="0" applyNumberFormat="1" applyFont="1" applyFill="1" applyBorder="1" applyAlignment="1" applyProtection="1">
      <alignment horizontal="center" wrapText="1"/>
      <protection locked="0"/>
    </xf>
    <xf numFmtId="0" fontId="0" fillId="5" borderId="4" xfId="0" applyFill="1" applyBorder="1"/>
    <xf numFmtId="1" fontId="13" fillId="5" borderId="1" xfId="0" applyNumberFormat="1" applyFont="1" applyFill="1" applyBorder="1" applyAlignment="1" applyProtection="1">
      <alignment horizontal="center"/>
      <protection locked="0"/>
    </xf>
    <xf numFmtId="2" fontId="13" fillId="4" borderId="1" xfId="0" applyNumberFormat="1" applyFont="1" applyFill="1" applyBorder="1" applyAlignment="1">
      <alignment horizontal="center"/>
    </xf>
    <xf numFmtId="0" fontId="24" fillId="4" borderId="1" xfId="0" applyFont="1" applyFill="1" applyBorder="1" applyAlignment="1"/>
    <xf numFmtId="164" fontId="24" fillId="4" borderId="4" xfId="0" applyNumberFormat="1" applyFont="1" applyFill="1" applyBorder="1" applyAlignment="1">
      <alignment horizontal="center"/>
    </xf>
    <xf numFmtId="0" fontId="12" fillId="5" borderId="2" xfId="0" applyFont="1" applyFill="1" applyBorder="1"/>
    <xf numFmtId="49" fontId="15" fillId="2" borderId="14" xfId="0" applyNumberFormat="1" applyFont="1" applyFill="1" applyBorder="1" applyAlignment="1" applyProtection="1">
      <alignment horizontal="center" wrapText="1"/>
      <protection locked="0"/>
    </xf>
    <xf numFmtId="0" fontId="11" fillId="5" borderId="1" xfId="0" applyFont="1" applyFill="1" applyBorder="1"/>
    <xf numFmtId="0" fontId="7" fillId="5" borderId="2" xfId="0" applyFont="1" applyFill="1" applyBorder="1" applyAlignment="1" applyProtection="1">
      <alignment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/>
    <xf numFmtId="0" fontId="0" fillId="0" borderId="16" xfId="0" applyBorder="1"/>
    <xf numFmtId="0" fontId="18" fillId="0" borderId="5" xfId="0" applyFont="1" applyBorder="1" applyAlignment="1" applyProtection="1">
      <alignment horizontal="right"/>
      <protection locked="0"/>
    </xf>
    <xf numFmtId="0" fontId="15" fillId="0" borderId="5" xfId="0" applyFont="1" applyBorder="1" applyAlignment="1">
      <alignment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1" xfId="0" applyFont="1" applyBorder="1" applyAlignment="1">
      <alignment horizontal="center" vertical="top" wrapText="1"/>
    </xf>
    <xf numFmtId="2" fontId="1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5" fillId="3" borderId="8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15" fillId="3" borderId="42" xfId="0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center"/>
    </xf>
    <xf numFmtId="49" fontId="15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5" xfId="0" applyFont="1" applyFill="1" applyBorder="1" applyAlignment="1" applyProtection="1">
      <alignment horizontal="center" wrapText="1"/>
      <protection locked="0"/>
    </xf>
    <xf numFmtId="0" fontId="15" fillId="3" borderId="43" xfId="0" applyFont="1" applyFill="1" applyBorder="1" applyAlignment="1">
      <alignment horizontal="center" vertical="top" wrapText="1"/>
    </xf>
    <xf numFmtId="0" fontId="15" fillId="5" borderId="12" xfId="0" applyFont="1" applyFill="1" applyBorder="1"/>
    <xf numFmtId="0" fontId="15" fillId="3" borderId="20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6" fillId="2" borderId="2" xfId="0" applyFont="1" applyFill="1" applyBorder="1" applyProtection="1">
      <protection locked="0"/>
    </xf>
    <xf numFmtId="0" fontId="15" fillId="3" borderId="25" xfId="0" applyFont="1" applyFill="1" applyBorder="1" applyAlignment="1">
      <alignment horizontal="center" vertical="top" wrapText="1"/>
    </xf>
    <xf numFmtId="0" fontId="15" fillId="3" borderId="11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horizontal="center" vertical="top" wrapText="1"/>
    </xf>
    <xf numFmtId="0" fontId="0" fillId="5" borderId="2" xfId="0" applyFill="1" applyBorder="1" applyAlignment="1" applyProtection="1">
      <protection locked="0"/>
    </xf>
    <xf numFmtId="1" fontId="26" fillId="5" borderId="2" xfId="0" applyNumberFormat="1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Protection="1">
      <protection locked="0"/>
    </xf>
    <xf numFmtId="0" fontId="5" fillId="5" borderId="2" xfId="0" applyFont="1" applyFill="1" applyBorder="1" applyProtection="1">
      <protection locked="0"/>
    </xf>
    <xf numFmtId="0" fontId="5" fillId="5" borderId="2" xfId="0" applyFont="1" applyFill="1" applyBorder="1"/>
    <xf numFmtId="0" fontId="4" fillId="5" borderId="1" xfId="0" applyFont="1" applyFill="1" applyBorder="1"/>
    <xf numFmtId="0" fontId="4" fillId="5" borderId="2" xfId="0" applyFont="1" applyFill="1" applyBorder="1" applyAlignment="1" applyProtection="1">
      <alignment wrapText="1"/>
      <protection locked="0"/>
    </xf>
    <xf numFmtId="0" fontId="3" fillId="5" borderId="2" xfId="0" applyFont="1" applyFill="1" applyBorder="1" applyAlignment="1" applyProtection="1">
      <protection locked="0"/>
    </xf>
    <xf numFmtId="2" fontId="15" fillId="0" borderId="3" xfId="0" applyNumberFormat="1" applyFont="1" applyBorder="1" applyAlignment="1">
      <alignment horizontal="center" vertical="top" wrapText="1"/>
    </xf>
    <xf numFmtId="0" fontId="2" fillId="5" borderId="2" xfId="0" applyFont="1" applyFill="1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19" fillId="3" borderId="3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5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G167" sqref="G167:I17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97" t="s">
        <v>190</v>
      </c>
      <c r="D1" s="198"/>
      <c r="E1" s="198"/>
      <c r="F1" s="7" t="s">
        <v>16</v>
      </c>
      <c r="G1" s="2" t="s">
        <v>17</v>
      </c>
      <c r="H1" s="199" t="s">
        <v>191</v>
      </c>
      <c r="I1" s="199"/>
      <c r="J1" s="199"/>
      <c r="K1" s="199"/>
    </row>
    <row r="2" spans="1:12" ht="17.399999999999999" x14ac:dyDescent="0.25">
      <c r="A2" s="26" t="s">
        <v>6</v>
      </c>
      <c r="C2" s="2"/>
      <c r="G2" s="2" t="s">
        <v>18</v>
      </c>
      <c r="H2" s="199" t="s">
        <v>192</v>
      </c>
      <c r="I2" s="199"/>
      <c r="J2" s="199"/>
      <c r="K2" s="199"/>
    </row>
    <row r="3" spans="1:12" ht="17.25" customHeight="1" x14ac:dyDescent="0.25">
      <c r="A3" s="4" t="s">
        <v>8</v>
      </c>
      <c r="C3" s="2"/>
      <c r="D3" s="3"/>
      <c r="E3" s="27" t="s">
        <v>9</v>
      </c>
      <c r="G3" s="2" t="s">
        <v>19</v>
      </c>
      <c r="H3" s="36">
        <v>2</v>
      </c>
      <c r="I3" s="36">
        <v>2</v>
      </c>
      <c r="J3" s="37">
        <v>2026</v>
      </c>
      <c r="K3" s="38"/>
    </row>
    <row r="4" spans="1:12" ht="13.8" thickBot="1" x14ac:dyDescent="0.3">
      <c r="C4" s="2"/>
      <c r="D4" s="4"/>
      <c r="H4" s="35" t="s">
        <v>34</v>
      </c>
      <c r="I4" s="35" t="s">
        <v>35</v>
      </c>
      <c r="J4" s="35" t="s">
        <v>36</v>
      </c>
    </row>
    <row r="5" spans="1:12" ht="31.2" thickBot="1" x14ac:dyDescent="0.3">
      <c r="A5" s="33" t="s">
        <v>14</v>
      </c>
      <c r="B5" s="34" t="s">
        <v>15</v>
      </c>
      <c r="C5" s="81" t="s">
        <v>0</v>
      </c>
      <c r="D5" s="81" t="s">
        <v>13</v>
      </c>
      <c r="E5" s="81" t="s">
        <v>12</v>
      </c>
      <c r="F5" s="81" t="s">
        <v>32</v>
      </c>
      <c r="G5" s="81" t="s">
        <v>1</v>
      </c>
      <c r="H5" s="81" t="s">
        <v>2</v>
      </c>
      <c r="I5" s="81" t="s">
        <v>3</v>
      </c>
      <c r="J5" s="81" t="s">
        <v>10</v>
      </c>
      <c r="K5" s="82" t="s">
        <v>11</v>
      </c>
      <c r="L5" s="81" t="s">
        <v>33</v>
      </c>
    </row>
    <row r="6" spans="1:12" ht="15" thickBot="1" x14ac:dyDescent="0.35">
      <c r="A6" s="13">
        <v>1</v>
      </c>
      <c r="B6" s="85">
        <v>1</v>
      </c>
      <c r="C6" s="88" t="s">
        <v>20</v>
      </c>
      <c r="D6" s="78" t="s">
        <v>21</v>
      </c>
      <c r="E6" s="42" t="s">
        <v>50</v>
      </c>
      <c r="F6" s="28">
        <v>60</v>
      </c>
      <c r="G6" s="39">
        <v>9.1999999999999993</v>
      </c>
      <c r="H6" s="39">
        <v>10.35</v>
      </c>
      <c r="I6" s="39">
        <v>10.8</v>
      </c>
      <c r="J6" s="39">
        <v>187</v>
      </c>
      <c r="K6" s="96" t="s">
        <v>94</v>
      </c>
      <c r="L6" s="67"/>
    </row>
    <row r="7" spans="1:12" ht="14.4" x14ac:dyDescent="0.3">
      <c r="A7" s="14"/>
      <c r="B7" s="86"/>
      <c r="C7" s="89"/>
      <c r="D7" s="190" t="s">
        <v>182</v>
      </c>
      <c r="E7" s="47" t="s">
        <v>56</v>
      </c>
      <c r="F7" s="31">
        <v>150</v>
      </c>
      <c r="G7" s="40">
        <v>5.6</v>
      </c>
      <c r="H7" s="40">
        <v>6.67</v>
      </c>
      <c r="I7" s="40">
        <v>19.38</v>
      </c>
      <c r="J7" s="40">
        <v>177</v>
      </c>
      <c r="K7" s="66" t="s">
        <v>67</v>
      </c>
      <c r="L7" s="29">
        <v>108.57</v>
      </c>
    </row>
    <row r="8" spans="1:12" ht="14.4" x14ac:dyDescent="0.3">
      <c r="A8" s="14"/>
      <c r="B8" s="86"/>
      <c r="C8" s="89"/>
      <c r="D8" s="75" t="s">
        <v>183</v>
      </c>
      <c r="E8" s="47" t="s">
        <v>37</v>
      </c>
      <c r="F8" s="31">
        <v>200</v>
      </c>
      <c r="G8" s="40">
        <v>1.5</v>
      </c>
      <c r="H8" s="40">
        <v>1.3</v>
      </c>
      <c r="I8" s="40">
        <v>22.4</v>
      </c>
      <c r="J8" s="40">
        <v>107</v>
      </c>
      <c r="K8" s="66" t="s">
        <v>68</v>
      </c>
      <c r="L8" s="68"/>
    </row>
    <row r="9" spans="1:12" ht="14.4" x14ac:dyDescent="0.3">
      <c r="A9" s="14"/>
      <c r="B9" s="86"/>
      <c r="C9" s="89"/>
      <c r="D9" s="157" t="s">
        <v>22</v>
      </c>
      <c r="E9" s="47" t="s">
        <v>39</v>
      </c>
      <c r="F9" s="31">
        <v>100</v>
      </c>
      <c r="G9" s="40">
        <v>0.2</v>
      </c>
      <c r="H9" s="40">
        <v>0.15</v>
      </c>
      <c r="I9" s="40">
        <v>5.15</v>
      </c>
      <c r="J9" s="40">
        <v>24</v>
      </c>
      <c r="K9" s="72" t="s">
        <v>96</v>
      </c>
      <c r="L9" s="68"/>
    </row>
    <row r="10" spans="1:12" ht="14.4" x14ac:dyDescent="0.3">
      <c r="A10" s="14"/>
      <c r="B10" s="86"/>
      <c r="C10" s="89"/>
      <c r="D10" s="157" t="s">
        <v>29</v>
      </c>
      <c r="E10" s="47" t="s">
        <v>42</v>
      </c>
      <c r="F10" s="31">
        <v>25</v>
      </c>
      <c r="G10" s="40">
        <v>2</v>
      </c>
      <c r="H10" s="40">
        <v>1.1599999999999999</v>
      </c>
      <c r="I10" s="40">
        <v>12.99</v>
      </c>
      <c r="J10" s="40">
        <v>72</v>
      </c>
      <c r="K10" s="72" t="s">
        <v>101</v>
      </c>
      <c r="L10" s="68"/>
    </row>
    <row r="11" spans="1:12" ht="14.4" x14ac:dyDescent="0.3">
      <c r="A11" s="14"/>
      <c r="B11" s="86"/>
      <c r="C11" s="89"/>
      <c r="D11" s="41"/>
      <c r="E11" s="60"/>
      <c r="F11" s="31"/>
      <c r="G11" s="40"/>
      <c r="H11" s="40"/>
      <c r="I11" s="40"/>
      <c r="J11" s="40"/>
      <c r="K11" s="66"/>
      <c r="L11" s="68"/>
    </row>
    <row r="12" spans="1:12" ht="14.4" x14ac:dyDescent="0.3">
      <c r="A12" s="14"/>
      <c r="B12" s="86"/>
      <c r="C12" s="89"/>
      <c r="D12" s="5"/>
      <c r="E12" s="30"/>
      <c r="F12" s="31"/>
      <c r="G12" s="31"/>
      <c r="H12" s="31"/>
      <c r="I12" s="31"/>
      <c r="J12" s="31"/>
      <c r="K12" s="66"/>
      <c r="L12" s="68"/>
    </row>
    <row r="13" spans="1:12" ht="15" thickBot="1" x14ac:dyDescent="0.35">
      <c r="A13" s="15"/>
      <c r="B13" s="87"/>
      <c r="C13" s="90"/>
      <c r="D13" s="91" t="s">
        <v>31</v>
      </c>
      <c r="E13" s="92"/>
      <c r="F13" s="93">
        <f>SUM(F6:F12)</f>
        <v>535</v>
      </c>
      <c r="G13" s="93">
        <f t="shared" ref="G13:J13" si="0">SUM(G6:G12)</f>
        <v>18.499999999999996</v>
      </c>
      <c r="H13" s="93">
        <f t="shared" si="0"/>
        <v>19.63</v>
      </c>
      <c r="I13" s="93">
        <f t="shared" si="0"/>
        <v>70.72</v>
      </c>
      <c r="J13" s="93">
        <f t="shared" si="0"/>
        <v>567</v>
      </c>
      <c r="K13" s="97"/>
      <c r="L13" s="98">
        <f t="shared" ref="L13" si="1">SUM(L6:L12)</f>
        <v>108.57</v>
      </c>
    </row>
    <row r="14" spans="1:12" ht="28.8" x14ac:dyDescent="0.3">
      <c r="A14" s="17">
        <f>A6</f>
        <v>1</v>
      </c>
      <c r="B14" s="115">
        <f>B6</f>
        <v>1</v>
      </c>
      <c r="C14" s="118" t="s">
        <v>23</v>
      </c>
      <c r="D14" s="78" t="s">
        <v>24</v>
      </c>
      <c r="E14" s="42" t="s">
        <v>187</v>
      </c>
      <c r="F14" s="28">
        <v>60</v>
      </c>
      <c r="G14" s="39">
        <v>0.96</v>
      </c>
      <c r="H14" s="39">
        <v>3.1</v>
      </c>
      <c r="I14" s="39">
        <v>4.1399999999999997</v>
      </c>
      <c r="J14" s="39">
        <v>48</v>
      </c>
      <c r="K14" s="29" t="s">
        <v>188</v>
      </c>
      <c r="L14" s="67"/>
    </row>
    <row r="15" spans="1:12" ht="14.4" x14ac:dyDescent="0.3">
      <c r="A15" s="14"/>
      <c r="B15" s="86"/>
      <c r="C15" s="119"/>
      <c r="D15" s="75" t="s">
        <v>25</v>
      </c>
      <c r="E15" s="59" t="s">
        <v>57</v>
      </c>
      <c r="F15" s="31">
        <v>200</v>
      </c>
      <c r="G15" s="40">
        <v>3.8</v>
      </c>
      <c r="H15" s="40">
        <v>3.6</v>
      </c>
      <c r="I15" s="40">
        <v>14.9</v>
      </c>
      <c r="J15" s="40">
        <v>113</v>
      </c>
      <c r="K15" s="120" t="s">
        <v>97</v>
      </c>
      <c r="L15" s="68"/>
    </row>
    <row r="16" spans="1:12" ht="14.4" x14ac:dyDescent="0.3">
      <c r="A16" s="14"/>
      <c r="B16" s="86"/>
      <c r="C16" s="119"/>
      <c r="D16" s="75" t="s">
        <v>26</v>
      </c>
      <c r="E16" s="59" t="s">
        <v>98</v>
      </c>
      <c r="F16" s="31">
        <v>90</v>
      </c>
      <c r="G16" s="40">
        <v>12.4</v>
      </c>
      <c r="H16" s="40">
        <v>12.3</v>
      </c>
      <c r="I16" s="40">
        <v>2.79</v>
      </c>
      <c r="J16" s="40">
        <v>196</v>
      </c>
      <c r="K16" s="32" t="s">
        <v>99</v>
      </c>
      <c r="L16" s="32">
        <v>162.74</v>
      </c>
    </row>
    <row r="17" spans="1:12" ht="14.4" x14ac:dyDescent="0.3">
      <c r="A17" s="14"/>
      <c r="B17" s="86"/>
      <c r="C17" s="119"/>
      <c r="D17" s="75" t="s">
        <v>27</v>
      </c>
      <c r="E17" s="59" t="s">
        <v>100</v>
      </c>
      <c r="F17" s="31">
        <v>150</v>
      </c>
      <c r="G17" s="40">
        <v>3.1</v>
      </c>
      <c r="H17" s="40">
        <v>5.4</v>
      </c>
      <c r="I17" s="40">
        <v>20.3</v>
      </c>
      <c r="J17" s="40">
        <v>141</v>
      </c>
      <c r="K17" s="32" t="s">
        <v>87</v>
      </c>
      <c r="L17" s="68"/>
    </row>
    <row r="18" spans="1:12" ht="14.4" x14ac:dyDescent="0.3">
      <c r="A18" s="14"/>
      <c r="B18" s="86"/>
      <c r="C18" s="119"/>
      <c r="D18" s="75" t="s">
        <v>28</v>
      </c>
      <c r="E18" s="59" t="s">
        <v>59</v>
      </c>
      <c r="F18" s="31">
        <v>200</v>
      </c>
      <c r="G18" s="40">
        <v>0.6</v>
      </c>
      <c r="H18" s="40">
        <v>0.09</v>
      </c>
      <c r="I18" s="40">
        <v>26.7</v>
      </c>
      <c r="J18" s="40">
        <v>131</v>
      </c>
      <c r="K18" s="32" t="s">
        <v>72</v>
      </c>
      <c r="L18" s="68"/>
    </row>
    <row r="19" spans="1:12" ht="14.4" x14ac:dyDescent="0.3">
      <c r="A19" s="14"/>
      <c r="B19" s="86"/>
      <c r="C19" s="119"/>
      <c r="D19" s="75" t="s">
        <v>29</v>
      </c>
      <c r="E19" s="59" t="s">
        <v>42</v>
      </c>
      <c r="F19" s="31">
        <v>35</v>
      </c>
      <c r="G19" s="40">
        <v>2.5499999999999998</v>
      </c>
      <c r="H19" s="40">
        <v>1.46</v>
      </c>
      <c r="I19" s="40">
        <v>16.55</v>
      </c>
      <c r="J19" s="40">
        <v>92</v>
      </c>
      <c r="K19" s="120" t="s">
        <v>101</v>
      </c>
      <c r="L19" s="68"/>
    </row>
    <row r="20" spans="1:12" ht="17.399999999999999" customHeight="1" x14ac:dyDescent="0.3">
      <c r="A20" s="14"/>
      <c r="B20" s="86"/>
      <c r="C20" s="119"/>
      <c r="D20" s="75" t="s">
        <v>30</v>
      </c>
      <c r="E20" s="174" t="s">
        <v>38</v>
      </c>
      <c r="F20" s="55">
        <v>40</v>
      </c>
      <c r="G20" s="49">
        <v>3.2</v>
      </c>
      <c r="H20" s="49">
        <v>1.4</v>
      </c>
      <c r="I20" s="49">
        <v>13.4</v>
      </c>
      <c r="J20" s="49">
        <v>72</v>
      </c>
      <c r="K20" s="158" t="s">
        <v>95</v>
      </c>
      <c r="L20" s="68"/>
    </row>
    <row r="21" spans="1:12" ht="14.4" x14ac:dyDescent="0.3">
      <c r="A21" s="14"/>
      <c r="B21" s="86"/>
      <c r="C21" s="119"/>
      <c r="D21" s="5"/>
      <c r="E21" s="30"/>
      <c r="F21" s="31"/>
      <c r="G21" s="31"/>
      <c r="H21" s="31"/>
      <c r="I21" s="31"/>
      <c r="J21" s="31"/>
      <c r="K21" s="32"/>
      <c r="L21" s="68"/>
    </row>
    <row r="22" spans="1:12" ht="14.4" x14ac:dyDescent="0.3">
      <c r="A22" s="14"/>
      <c r="B22" s="86"/>
      <c r="C22" s="119"/>
      <c r="D22" s="5"/>
      <c r="E22" s="30"/>
      <c r="F22" s="31"/>
      <c r="G22" s="31"/>
      <c r="H22" s="31"/>
      <c r="I22" s="31"/>
      <c r="J22" s="31"/>
      <c r="K22" s="32"/>
      <c r="L22" s="68"/>
    </row>
    <row r="23" spans="1:12" ht="15" thickBot="1" x14ac:dyDescent="0.35">
      <c r="A23" s="15"/>
      <c r="B23" s="87"/>
      <c r="C23" s="90"/>
      <c r="D23" s="121" t="s">
        <v>31</v>
      </c>
      <c r="E23" s="122"/>
      <c r="F23" s="123">
        <f>SUM(F14:F22)</f>
        <v>775</v>
      </c>
      <c r="G23" s="123">
        <f t="shared" ref="G23:J23" si="2">SUM(G14:G22)</f>
        <v>26.610000000000003</v>
      </c>
      <c r="H23" s="123">
        <f t="shared" si="2"/>
        <v>27.349999999999998</v>
      </c>
      <c r="I23" s="123">
        <f t="shared" si="2"/>
        <v>98.78</v>
      </c>
      <c r="J23" s="123">
        <f t="shared" si="2"/>
        <v>793</v>
      </c>
      <c r="K23" s="95"/>
      <c r="L23" s="98">
        <f t="shared" ref="L23" si="3">SUM(L14:L22)</f>
        <v>162.74</v>
      </c>
    </row>
    <row r="24" spans="1:12" ht="15" thickBot="1" x14ac:dyDescent="0.3">
      <c r="A24" s="20">
        <f>A6</f>
        <v>1</v>
      </c>
      <c r="B24" s="21">
        <f>B6</f>
        <v>1</v>
      </c>
      <c r="C24" s="200" t="s">
        <v>4</v>
      </c>
      <c r="D24" s="201"/>
      <c r="E24" s="116"/>
      <c r="F24" s="117">
        <f>F13+F23</f>
        <v>1310</v>
      </c>
      <c r="G24" s="117">
        <f t="shared" ref="G24:J24" si="4">G13+G23</f>
        <v>45.11</v>
      </c>
      <c r="H24" s="117">
        <f t="shared" si="4"/>
        <v>46.98</v>
      </c>
      <c r="I24" s="117">
        <f t="shared" si="4"/>
        <v>169.5</v>
      </c>
      <c r="J24" s="117">
        <f t="shared" si="4"/>
        <v>1360</v>
      </c>
      <c r="K24" s="117"/>
      <c r="L24" s="117">
        <f t="shared" ref="L24" si="5">L13+L23</f>
        <v>271.31</v>
      </c>
    </row>
    <row r="25" spans="1:12" ht="14.4" x14ac:dyDescent="0.3">
      <c r="A25" s="9">
        <v>1</v>
      </c>
      <c r="B25" s="86">
        <v>2</v>
      </c>
      <c r="C25" s="118" t="s">
        <v>20</v>
      </c>
      <c r="D25" s="78" t="s">
        <v>182</v>
      </c>
      <c r="E25" s="126" t="s">
        <v>102</v>
      </c>
      <c r="F25" s="43">
        <v>150</v>
      </c>
      <c r="G25" s="71">
        <v>15</v>
      </c>
      <c r="H25" s="71">
        <v>12.4</v>
      </c>
      <c r="I25" s="71">
        <v>44.7</v>
      </c>
      <c r="J25" s="57">
        <v>371</v>
      </c>
      <c r="K25" s="175" t="s">
        <v>103</v>
      </c>
      <c r="L25" s="29">
        <v>108.57</v>
      </c>
    </row>
    <row r="26" spans="1:12" ht="14.4" x14ac:dyDescent="0.3">
      <c r="A26" s="9"/>
      <c r="B26" s="86"/>
      <c r="C26" s="119"/>
      <c r="D26" s="75" t="s">
        <v>183</v>
      </c>
      <c r="E26" s="45" t="s">
        <v>86</v>
      </c>
      <c r="F26" s="48">
        <v>200</v>
      </c>
      <c r="G26" s="31">
        <v>0.2</v>
      </c>
      <c r="H26" s="31">
        <v>0.1</v>
      </c>
      <c r="I26" s="31">
        <v>15</v>
      </c>
      <c r="J26" s="46">
        <v>60</v>
      </c>
      <c r="K26" s="137" t="s">
        <v>70</v>
      </c>
      <c r="L26" s="68"/>
    </row>
    <row r="27" spans="1:12" ht="14.4" x14ac:dyDescent="0.3">
      <c r="A27" s="9"/>
      <c r="B27" s="86"/>
      <c r="C27" s="119"/>
      <c r="D27" s="157" t="s">
        <v>29</v>
      </c>
      <c r="E27" s="45" t="s">
        <v>104</v>
      </c>
      <c r="F27" s="48">
        <v>60</v>
      </c>
      <c r="G27" s="31">
        <v>3.63</v>
      </c>
      <c r="H27" s="31">
        <v>6.78</v>
      </c>
      <c r="I27" s="31">
        <v>13.36</v>
      </c>
      <c r="J27" s="46">
        <v>105</v>
      </c>
      <c r="K27" s="138" t="s">
        <v>105</v>
      </c>
      <c r="L27" s="68"/>
    </row>
    <row r="28" spans="1:12" ht="14.4" x14ac:dyDescent="0.3">
      <c r="A28" s="9"/>
      <c r="B28" s="86"/>
      <c r="C28" s="119"/>
      <c r="D28" s="75" t="s">
        <v>22</v>
      </c>
      <c r="E28" s="45" t="s">
        <v>44</v>
      </c>
      <c r="F28" s="99">
        <v>100</v>
      </c>
      <c r="G28" s="31">
        <v>0.44</v>
      </c>
      <c r="H28" s="31">
        <v>0.44</v>
      </c>
      <c r="I28" s="31">
        <v>10.78</v>
      </c>
      <c r="J28" s="102">
        <v>52</v>
      </c>
      <c r="K28" s="72" t="s">
        <v>106</v>
      </c>
      <c r="L28" s="68"/>
    </row>
    <row r="29" spans="1:12" ht="14.4" x14ac:dyDescent="0.3">
      <c r="A29" s="9"/>
      <c r="B29" s="86"/>
      <c r="C29" s="119"/>
      <c r="D29" s="63"/>
      <c r="E29" s="30"/>
      <c r="F29" s="31"/>
      <c r="G29" s="31"/>
      <c r="H29" s="31"/>
      <c r="I29" s="31"/>
      <c r="J29" s="31"/>
      <c r="K29" s="66"/>
      <c r="L29" s="68"/>
    </row>
    <row r="30" spans="1:12" ht="14.4" x14ac:dyDescent="0.3">
      <c r="A30" s="9"/>
      <c r="B30" s="86"/>
      <c r="C30" s="119"/>
      <c r="D30" s="5"/>
      <c r="E30" s="30"/>
      <c r="F30" s="31"/>
      <c r="G30" s="31"/>
      <c r="H30" s="31"/>
      <c r="I30" s="31"/>
      <c r="J30" s="31"/>
      <c r="K30" s="66"/>
      <c r="L30" s="68"/>
    </row>
    <row r="31" spans="1:12" ht="15" thickBot="1" x14ac:dyDescent="0.35">
      <c r="A31" s="10"/>
      <c r="B31" s="87"/>
      <c r="C31" s="90"/>
      <c r="D31" s="121" t="s">
        <v>31</v>
      </c>
      <c r="E31" s="122"/>
      <c r="F31" s="123">
        <f>SUM(F25:F30)</f>
        <v>510</v>
      </c>
      <c r="G31" s="123">
        <f>SUM(G25:G30)</f>
        <v>19.27</v>
      </c>
      <c r="H31" s="123">
        <f>SUM(H25:H30)</f>
        <v>19.720000000000002</v>
      </c>
      <c r="I31" s="123">
        <f>SUM(I25:I30)</f>
        <v>83.84</v>
      </c>
      <c r="J31" s="123">
        <f>SUM(J25:J30)</f>
        <v>588</v>
      </c>
      <c r="K31" s="139"/>
      <c r="L31" s="98">
        <f>SUM(L25:L30)</f>
        <v>108.57</v>
      </c>
    </row>
    <row r="32" spans="1:12" ht="14.4" x14ac:dyDescent="0.3">
      <c r="A32" s="8">
        <f>A25</f>
        <v>1</v>
      </c>
      <c r="B32" s="115">
        <f>B25</f>
        <v>2</v>
      </c>
      <c r="C32" s="119" t="s">
        <v>23</v>
      </c>
      <c r="D32" s="152" t="s">
        <v>24</v>
      </c>
      <c r="E32" s="128" t="s">
        <v>107</v>
      </c>
      <c r="F32" s="51">
        <v>60</v>
      </c>
      <c r="G32" s="52">
        <v>2.16</v>
      </c>
      <c r="H32" s="52">
        <v>5.0599999999999996</v>
      </c>
      <c r="I32" s="52">
        <v>4.68</v>
      </c>
      <c r="J32" s="129">
        <v>82</v>
      </c>
      <c r="K32" s="140" t="s">
        <v>108</v>
      </c>
      <c r="L32" s="142"/>
    </row>
    <row r="33" spans="1:12" ht="28.8" x14ac:dyDescent="0.3">
      <c r="A33" s="9"/>
      <c r="B33" s="86"/>
      <c r="C33" s="119"/>
      <c r="D33" s="75" t="s">
        <v>25</v>
      </c>
      <c r="E33" s="45" t="s">
        <v>176</v>
      </c>
      <c r="F33" s="48">
        <v>215</v>
      </c>
      <c r="G33" s="46">
        <v>5.29</v>
      </c>
      <c r="H33" s="46">
        <v>7.04</v>
      </c>
      <c r="I33" s="46">
        <v>10.7</v>
      </c>
      <c r="J33" s="61">
        <v>115</v>
      </c>
      <c r="K33" s="141" t="s">
        <v>109</v>
      </c>
      <c r="L33" s="68"/>
    </row>
    <row r="34" spans="1:12" ht="14.4" x14ac:dyDescent="0.3">
      <c r="A34" s="9"/>
      <c r="B34" s="86"/>
      <c r="C34" s="119"/>
      <c r="D34" s="75" t="s">
        <v>26</v>
      </c>
      <c r="E34" s="45" t="s">
        <v>58</v>
      </c>
      <c r="F34" s="48">
        <v>90</v>
      </c>
      <c r="G34" s="46">
        <v>11.7</v>
      </c>
      <c r="H34" s="46">
        <v>10.34</v>
      </c>
      <c r="I34" s="46">
        <v>13.5</v>
      </c>
      <c r="J34" s="61">
        <v>203</v>
      </c>
      <c r="K34" s="145" t="s">
        <v>71</v>
      </c>
      <c r="L34" s="32">
        <v>162.74</v>
      </c>
    </row>
    <row r="35" spans="1:12" ht="14.4" x14ac:dyDescent="0.3">
      <c r="A35" s="9"/>
      <c r="B35" s="86"/>
      <c r="C35" s="119"/>
      <c r="D35" s="75" t="s">
        <v>27</v>
      </c>
      <c r="E35" s="45" t="s">
        <v>175</v>
      </c>
      <c r="F35" s="101">
        <v>150</v>
      </c>
      <c r="G35" s="102">
        <v>2.9</v>
      </c>
      <c r="H35" s="102">
        <v>2.9</v>
      </c>
      <c r="I35" s="102">
        <v>28.9</v>
      </c>
      <c r="J35" s="100">
        <v>153</v>
      </c>
      <c r="K35" s="141" t="s">
        <v>110</v>
      </c>
      <c r="L35" s="68"/>
    </row>
    <row r="36" spans="1:12" ht="14.4" x14ac:dyDescent="0.3">
      <c r="A36" s="9"/>
      <c r="B36" s="86"/>
      <c r="C36" s="119"/>
      <c r="D36" s="75" t="s">
        <v>28</v>
      </c>
      <c r="E36" s="45" t="s">
        <v>111</v>
      </c>
      <c r="F36" s="48">
        <v>200</v>
      </c>
      <c r="G36" s="46">
        <v>1.4</v>
      </c>
      <c r="H36" s="46">
        <v>0.4</v>
      </c>
      <c r="I36" s="46">
        <v>32.799999999999997</v>
      </c>
      <c r="J36" s="61">
        <v>140</v>
      </c>
      <c r="K36" s="72" t="s">
        <v>112</v>
      </c>
      <c r="L36" s="68"/>
    </row>
    <row r="37" spans="1:12" ht="17.399999999999999" customHeight="1" x14ac:dyDescent="0.3">
      <c r="A37" s="9"/>
      <c r="B37" s="86"/>
      <c r="C37" s="119"/>
      <c r="D37" s="75" t="s">
        <v>30</v>
      </c>
      <c r="E37" s="114" t="s">
        <v>38</v>
      </c>
      <c r="F37" s="48">
        <v>20</v>
      </c>
      <c r="G37" s="46">
        <v>1.6</v>
      </c>
      <c r="H37" s="46">
        <v>0.85</v>
      </c>
      <c r="I37" s="46">
        <v>6.7</v>
      </c>
      <c r="J37" s="61">
        <v>36</v>
      </c>
      <c r="K37" s="141" t="s">
        <v>95</v>
      </c>
      <c r="L37" s="68"/>
    </row>
    <row r="38" spans="1:12" ht="14.4" x14ac:dyDescent="0.3">
      <c r="A38" s="9"/>
      <c r="B38" s="86"/>
      <c r="C38" s="119"/>
      <c r="D38" s="157" t="s">
        <v>29</v>
      </c>
      <c r="E38" s="45" t="s">
        <v>42</v>
      </c>
      <c r="F38" s="48">
        <v>15</v>
      </c>
      <c r="G38" s="46">
        <v>1.2</v>
      </c>
      <c r="H38" s="46">
        <v>0.69</v>
      </c>
      <c r="I38" s="46">
        <v>7.8</v>
      </c>
      <c r="J38" s="61">
        <v>43</v>
      </c>
      <c r="K38" s="141" t="s">
        <v>101</v>
      </c>
      <c r="L38" s="68"/>
    </row>
    <row r="39" spans="1:12" ht="14.4" x14ac:dyDescent="0.3">
      <c r="A39" s="9"/>
      <c r="B39" s="86"/>
      <c r="C39" s="119"/>
      <c r="D39" s="5"/>
      <c r="E39" s="30"/>
      <c r="F39" s="31"/>
      <c r="G39" s="31"/>
      <c r="H39" s="31"/>
      <c r="I39" s="31"/>
      <c r="J39" s="31"/>
      <c r="K39" s="66"/>
      <c r="L39" s="68"/>
    </row>
    <row r="40" spans="1:12" ht="15" thickBot="1" x14ac:dyDescent="0.35">
      <c r="A40" s="10"/>
      <c r="B40" s="87"/>
      <c r="C40" s="90"/>
      <c r="D40" s="121" t="s">
        <v>31</v>
      </c>
      <c r="E40" s="122"/>
      <c r="F40" s="123">
        <f>SUM(F32:F39)</f>
        <v>750</v>
      </c>
      <c r="G40" s="123">
        <f>SUM(G32:G39)</f>
        <v>26.249999999999996</v>
      </c>
      <c r="H40" s="123">
        <f>SUM(H32:H39)</f>
        <v>27.279999999999998</v>
      </c>
      <c r="I40" s="123">
        <f>SUM(I32:I39)</f>
        <v>105.08</v>
      </c>
      <c r="J40" s="123">
        <f>SUM(J32:J39)</f>
        <v>772</v>
      </c>
      <c r="K40" s="139"/>
      <c r="L40" s="98">
        <f>SUM(L32:L39)</f>
        <v>162.74</v>
      </c>
    </row>
    <row r="41" spans="1:12" ht="15.75" customHeight="1" thickBot="1" x14ac:dyDescent="0.3">
      <c r="A41" s="24">
        <f>A25</f>
        <v>1</v>
      </c>
      <c r="B41" s="24">
        <f>B25</f>
        <v>2</v>
      </c>
      <c r="C41" s="200" t="s">
        <v>4</v>
      </c>
      <c r="D41" s="201"/>
      <c r="E41" s="116"/>
      <c r="F41" s="117">
        <f>F31+F40</f>
        <v>1260</v>
      </c>
      <c r="G41" s="117">
        <f>G31+G40</f>
        <v>45.519999999999996</v>
      </c>
      <c r="H41" s="117">
        <f>H31+H40</f>
        <v>47</v>
      </c>
      <c r="I41" s="117">
        <f>I31+I40</f>
        <v>188.92000000000002</v>
      </c>
      <c r="J41" s="117">
        <f>J31+J40</f>
        <v>1360</v>
      </c>
      <c r="K41" s="124"/>
      <c r="L41" s="125">
        <f>L31+L40</f>
        <v>271.31</v>
      </c>
    </row>
    <row r="42" spans="1:12" ht="29.4" thickBot="1" x14ac:dyDescent="0.35">
      <c r="A42" s="13">
        <v>1</v>
      </c>
      <c r="B42" s="85">
        <v>3</v>
      </c>
      <c r="C42" s="88" t="s">
        <v>20</v>
      </c>
      <c r="D42" s="132" t="s">
        <v>24</v>
      </c>
      <c r="E42" s="126" t="s">
        <v>177</v>
      </c>
      <c r="F42" s="133">
        <v>60</v>
      </c>
      <c r="G42" s="71">
        <v>0.54</v>
      </c>
      <c r="H42" s="71">
        <v>5.0599999999999996</v>
      </c>
      <c r="I42" s="71">
        <v>1.04</v>
      </c>
      <c r="J42" s="71">
        <v>64</v>
      </c>
      <c r="K42" s="176" t="s">
        <v>89</v>
      </c>
      <c r="L42" s="67"/>
    </row>
    <row r="43" spans="1:12" ht="14.4" x14ac:dyDescent="0.3">
      <c r="A43" s="14"/>
      <c r="B43" s="86"/>
      <c r="C43" s="89"/>
      <c r="D43" s="189" t="s">
        <v>182</v>
      </c>
      <c r="E43" s="45" t="s">
        <v>113</v>
      </c>
      <c r="F43" s="99">
        <v>90</v>
      </c>
      <c r="G43" s="31">
        <v>10.8</v>
      </c>
      <c r="H43" s="31">
        <v>7.7</v>
      </c>
      <c r="I43" s="31">
        <v>11.1</v>
      </c>
      <c r="J43" s="31">
        <v>157</v>
      </c>
      <c r="K43" s="72" t="s">
        <v>114</v>
      </c>
      <c r="L43" s="29">
        <v>108.57</v>
      </c>
    </row>
    <row r="44" spans="1:12" ht="14.4" x14ac:dyDescent="0.3">
      <c r="A44" s="14"/>
      <c r="B44" s="86"/>
      <c r="C44" s="89"/>
      <c r="D44" s="189" t="s">
        <v>182</v>
      </c>
      <c r="E44" s="45" t="s">
        <v>115</v>
      </c>
      <c r="F44" s="101">
        <v>150</v>
      </c>
      <c r="G44" s="31">
        <v>5.5</v>
      </c>
      <c r="H44" s="31">
        <v>4.8</v>
      </c>
      <c r="I44" s="31">
        <v>31.3</v>
      </c>
      <c r="J44" s="31">
        <v>191</v>
      </c>
      <c r="K44" s="66" t="s">
        <v>73</v>
      </c>
      <c r="L44" s="68"/>
    </row>
    <row r="45" spans="1:12" ht="14.4" x14ac:dyDescent="0.3">
      <c r="A45" s="14"/>
      <c r="B45" s="86"/>
      <c r="C45" s="89"/>
      <c r="D45" s="75" t="s">
        <v>183</v>
      </c>
      <c r="E45" s="45" t="s">
        <v>47</v>
      </c>
      <c r="F45" s="99">
        <v>205</v>
      </c>
      <c r="G45" s="102">
        <v>0.3</v>
      </c>
      <c r="H45" s="102">
        <v>0.1</v>
      </c>
      <c r="I45" s="31">
        <v>15.2</v>
      </c>
      <c r="J45" s="31">
        <v>62</v>
      </c>
      <c r="K45" s="66" t="s">
        <v>74</v>
      </c>
      <c r="L45" s="68"/>
    </row>
    <row r="46" spans="1:12" ht="13.95" customHeight="1" x14ac:dyDescent="0.3">
      <c r="A46" s="14"/>
      <c r="B46" s="86"/>
      <c r="C46" s="89"/>
      <c r="D46" s="157" t="s">
        <v>30</v>
      </c>
      <c r="E46" s="114" t="s">
        <v>38</v>
      </c>
      <c r="F46" s="99">
        <v>25</v>
      </c>
      <c r="G46" s="31">
        <v>2</v>
      </c>
      <c r="H46" s="31">
        <v>1.06</v>
      </c>
      <c r="I46" s="31">
        <v>8.3699999999999992</v>
      </c>
      <c r="J46" s="31">
        <v>45</v>
      </c>
      <c r="K46" s="141" t="s">
        <v>95</v>
      </c>
      <c r="L46" s="68"/>
    </row>
    <row r="47" spans="1:12" ht="15" thickBot="1" x14ac:dyDescent="0.35">
      <c r="A47" s="15"/>
      <c r="B47" s="87"/>
      <c r="C47" s="136"/>
      <c r="D47" s="121" t="s">
        <v>31</v>
      </c>
      <c r="E47" s="122"/>
      <c r="F47" s="123">
        <f>SUM(F42:F46)</f>
        <v>530</v>
      </c>
      <c r="G47" s="123">
        <f>SUM(G42:G46)</f>
        <v>19.14</v>
      </c>
      <c r="H47" s="123">
        <f>SUM(H42:H46)</f>
        <v>18.72</v>
      </c>
      <c r="I47" s="123">
        <f>SUM(I42:I46)</f>
        <v>67.010000000000005</v>
      </c>
      <c r="J47" s="123">
        <f>SUM(J42:J46)</f>
        <v>519</v>
      </c>
      <c r="K47" s="139"/>
      <c r="L47" s="98">
        <f>SUM(L42:L46)</f>
        <v>108.57</v>
      </c>
    </row>
    <row r="48" spans="1:12" ht="14.4" x14ac:dyDescent="0.3">
      <c r="A48" s="17">
        <f>A42</f>
        <v>1</v>
      </c>
      <c r="B48" s="115">
        <f>B42</f>
        <v>3</v>
      </c>
      <c r="C48" s="127" t="s">
        <v>23</v>
      </c>
      <c r="D48" s="152" t="s">
        <v>24</v>
      </c>
      <c r="E48" s="128" t="s">
        <v>60</v>
      </c>
      <c r="F48" s="135">
        <v>60</v>
      </c>
      <c r="G48" s="83">
        <v>0.84</v>
      </c>
      <c r="H48" s="83">
        <v>6.06</v>
      </c>
      <c r="I48" s="83">
        <v>3.96</v>
      </c>
      <c r="J48" s="83">
        <v>74</v>
      </c>
      <c r="K48" s="140" t="s">
        <v>76</v>
      </c>
      <c r="L48" s="146"/>
    </row>
    <row r="49" spans="1:12" ht="18" customHeight="1" x14ac:dyDescent="0.3">
      <c r="A49" s="14"/>
      <c r="B49" s="86"/>
      <c r="C49" s="89"/>
      <c r="D49" s="75" t="s">
        <v>25</v>
      </c>
      <c r="E49" s="114" t="s">
        <v>178</v>
      </c>
      <c r="F49" s="99">
        <v>205</v>
      </c>
      <c r="G49" s="102">
        <v>4.18</v>
      </c>
      <c r="H49" s="102">
        <v>2.8</v>
      </c>
      <c r="I49" s="55">
        <v>16</v>
      </c>
      <c r="J49" s="55">
        <v>107</v>
      </c>
      <c r="K49" s="145" t="s">
        <v>116</v>
      </c>
      <c r="L49" s="32">
        <v>162.74</v>
      </c>
    </row>
    <row r="50" spans="1:12" ht="14.4" x14ac:dyDescent="0.3">
      <c r="A50" s="14"/>
      <c r="B50" s="86"/>
      <c r="C50" s="89"/>
      <c r="D50" s="75" t="s">
        <v>26</v>
      </c>
      <c r="E50" s="45" t="s">
        <v>61</v>
      </c>
      <c r="F50" s="99">
        <v>240</v>
      </c>
      <c r="G50" s="102">
        <v>18.579999999999998</v>
      </c>
      <c r="H50" s="102">
        <v>17.260000000000002</v>
      </c>
      <c r="I50" s="31">
        <v>46.92</v>
      </c>
      <c r="J50" s="31">
        <v>448</v>
      </c>
      <c r="K50" s="141" t="s">
        <v>117</v>
      </c>
      <c r="L50" s="68"/>
    </row>
    <row r="51" spans="1:12" ht="14.4" x14ac:dyDescent="0.3">
      <c r="A51" s="14"/>
      <c r="B51" s="86"/>
      <c r="C51" s="89"/>
      <c r="D51" s="75" t="s">
        <v>28</v>
      </c>
      <c r="E51" s="45" t="s">
        <v>62</v>
      </c>
      <c r="F51" s="99">
        <v>200</v>
      </c>
      <c r="G51" s="102">
        <v>0.2</v>
      </c>
      <c r="H51" s="102">
        <v>0</v>
      </c>
      <c r="I51" s="31">
        <v>25.7</v>
      </c>
      <c r="J51" s="31">
        <v>105</v>
      </c>
      <c r="K51" s="66" t="s">
        <v>77</v>
      </c>
      <c r="L51" s="68"/>
    </row>
    <row r="52" spans="1:12" ht="17.399999999999999" customHeight="1" x14ac:dyDescent="0.3">
      <c r="A52" s="14"/>
      <c r="B52" s="86"/>
      <c r="C52" s="89"/>
      <c r="D52" s="75" t="s">
        <v>30</v>
      </c>
      <c r="E52" s="114" t="s">
        <v>38</v>
      </c>
      <c r="F52" s="99">
        <v>25</v>
      </c>
      <c r="G52" s="102">
        <v>2</v>
      </c>
      <c r="H52" s="102">
        <v>1.06</v>
      </c>
      <c r="I52" s="55">
        <v>8.3699999999999992</v>
      </c>
      <c r="J52" s="55">
        <v>45</v>
      </c>
      <c r="K52" s="141" t="s">
        <v>95</v>
      </c>
      <c r="L52" s="68"/>
    </row>
    <row r="53" spans="1:12" ht="14.4" x14ac:dyDescent="0.3">
      <c r="A53" s="14"/>
      <c r="B53" s="86"/>
      <c r="C53" s="89"/>
      <c r="D53" s="5" t="s">
        <v>22</v>
      </c>
      <c r="E53" s="104" t="s">
        <v>118</v>
      </c>
      <c r="F53" s="99">
        <v>100</v>
      </c>
      <c r="G53" s="105">
        <v>0.4</v>
      </c>
      <c r="H53" s="105">
        <v>0.3</v>
      </c>
      <c r="I53" s="31">
        <v>10.3</v>
      </c>
      <c r="J53" s="31">
        <v>47</v>
      </c>
      <c r="K53" s="141" t="s">
        <v>119</v>
      </c>
      <c r="L53" s="68"/>
    </row>
    <row r="54" spans="1:12" ht="14.4" x14ac:dyDescent="0.3">
      <c r="A54" s="14"/>
      <c r="B54" s="86"/>
      <c r="C54" s="89"/>
      <c r="D54" s="5"/>
      <c r="E54" s="30"/>
      <c r="F54" s="31"/>
      <c r="G54" s="31"/>
      <c r="H54" s="31"/>
      <c r="I54" s="31"/>
      <c r="J54" s="31"/>
      <c r="K54" s="66"/>
      <c r="L54" s="68"/>
    </row>
    <row r="55" spans="1:12" ht="15" thickBot="1" x14ac:dyDescent="0.35">
      <c r="A55" s="15"/>
      <c r="B55" s="87"/>
      <c r="C55" s="136"/>
      <c r="D55" s="121" t="s">
        <v>31</v>
      </c>
      <c r="E55" s="122"/>
      <c r="F55" s="123">
        <f>SUM(F48:F54)</f>
        <v>830</v>
      </c>
      <c r="G55" s="123">
        <f>SUM(G48:G54)</f>
        <v>26.199999999999996</v>
      </c>
      <c r="H55" s="123">
        <f>SUM(H48:H54)</f>
        <v>27.48</v>
      </c>
      <c r="I55" s="123">
        <f>SUM(I48:I54)</f>
        <v>111.25</v>
      </c>
      <c r="J55" s="123">
        <f>SUM(J48:J54)</f>
        <v>826</v>
      </c>
      <c r="K55" s="139"/>
      <c r="L55" s="98">
        <f>SUM(L49:L54)</f>
        <v>162.74</v>
      </c>
    </row>
    <row r="56" spans="1:12" ht="15.75" customHeight="1" thickBot="1" x14ac:dyDescent="0.3">
      <c r="A56" s="64">
        <f>A42</f>
        <v>1</v>
      </c>
      <c r="B56" s="179">
        <f>B42</f>
        <v>3</v>
      </c>
      <c r="C56" s="202" t="s">
        <v>4</v>
      </c>
      <c r="D56" s="203"/>
      <c r="E56" s="116"/>
      <c r="F56" s="117">
        <f>F47+F55</f>
        <v>1360</v>
      </c>
      <c r="G56" s="117">
        <f>G47+G55</f>
        <v>45.339999999999996</v>
      </c>
      <c r="H56" s="117">
        <f>H47+H55</f>
        <v>46.2</v>
      </c>
      <c r="I56" s="117">
        <f>I47+I55</f>
        <v>178.26</v>
      </c>
      <c r="J56" s="117">
        <f>J47+J55</f>
        <v>1345</v>
      </c>
      <c r="K56" s="117"/>
      <c r="L56" s="177">
        <f>L47+L55</f>
        <v>271.31</v>
      </c>
    </row>
    <row r="57" spans="1:12" ht="15" thickBot="1" x14ac:dyDescent="0.35">
      <c r="A57" s="13">
        <v>1</v>
      </c>
      <c r="B57" s="85">
        <v>4</v>
      </c>
      <c r="C57" s="88" t="s">
        <v>20</v>
      </c>
      <c r="D57" s="78" t="s">
        <v>24</v>
      </c>
      <c r="E57" s="126" t="s">
        <v>63</v>
      </c>
      <c r="F57" s="147">
        <v>60</v>
      </c>
      <c r="G57" s="148">
        <v>5.3</v>
      </c>
      <c r="H57" s="148">
        <v>9.3000000000000007</v>
      </c>
      <c r="I57" s="28">
        <v>1</v>
      </c>
      <c r="J57" s="28">
        <v>110</v>
      </c>
      <c r="K57" s="151" t="s">
        <v>120</v>
      </c>
      <c r="L57" s="178"/>
    </row>
    <row r="58" spans="1:12" ht="14.4" x14ac:dyDescent="0.3">
      <c r="A58" s="14"/>
      <c r="B58" s="86"/>
      <c r="C58" s="89"/>
      <c r="D58" s="75" t="s">
        <v>182</v>
      </c>
      <c r="E58" s="45" t="s">
        <v>179</v>
      </c>
      <c r="F58" s="101">
        <v>155</v>
      </c>
      <c r="G58" s="102">
        <v>5.6</v>
      </c>
      <c r="H58" s="102">
        <v>6.35</v>
      </c>
      <c r="I58" s="31">
        <v>23.55</v>
      </c>
      <c r="J58" s="31">
        <v>179</v>
      </c>
      <c r="K58" s="103" t="s">
        <v>67</v>
      </c>
      <c r="L58" s="29">
        <v>108.57</v>
      </c>
    </row>
    <row r="59" spans="1:12" ht="14.4" x14ac:dyDescent="0.3">
      <c r="A59" s="14"/>
      <c r="B59" s="86"/>
      <c r="C59" s="89"/>
      <c r="D59" s="75" t="s">
        <v>183</v>
      </c>
      <c r="E59" s="45" t="s">
        <v>54</v>
      </c>
      <c r="F59" s="101">
        <v>180</v>
      </c>
      <c r="G59" s="102">
        <v>1.4</v>
      </c>
      <c r="H59" s="102">
        <v>1.2</v>
      </c>
      <c r="I59" s="31">
        <v>24.9</v>
      </c>
      <c r="J59" s="31">
        <v>95</v>
      </c>
      <c r="K59" s="31" t="s">
        <v>81</v>
      </c>
      <c r="L59" s="32"/>
    </row>
    <row r="60" spans="1:12" ht="14.4" x14ac:dyDescent="0.3">
      <c r="A60" s="14"/>
      <c r="B60" s="86"/>
      <c r="C60" s="89"/>
      <c r="D60" s="162" t="s">
        <v>22</v>
      </c>
      <c r="E60" s="45" t="s">
        <v>44</v>
      </c>
      <c r="F60" s="48">
        <v>100</v>
      </c>
      <c r="G60" s="46">
        <v>0.44</v>
      </c>
      <c r="H60" s="46">
        <v>0.44</v>
      </c>
      <c r="I60" s="46">
        <v>10.78</v>
      </c>
      <c r="J60" s="61">
        <v>52</v>
      </c>
      <c r="K60" s="72" t="s">
        <v>106</v>
      </c>
      <c r="L60" s="32"/>
    </row>
    <row r="61" spans="1:12" ht="14.4" x14ac:dyDescent="0.3">
      <c r="A61" s="14"/>
      <c r="B61" s="86"/>
      <c r="C61" s="89"/>
      <c r="D61" s="157" t="s">
        <v>29</v>
      </c>
      <c r="E61" s="45" t="s">
        <v>42</v>
      </c>
      <c r="F61" s="48">
        <v>50</v>
      </c>
      <c r="G61" s="46">
        <v>4</v>
      </c>
      <c r="H61" s="46">
        <v>2.3199999999999998</v>
      </c>
      <c r="I61" s="46">
        <v>23.4</v>
      </c>
      <c r="J61" s="61">
        <v>144</v>
      </c>
      <c r="K61" s="103" t="s">
        <v>101</v>
      </c>
      <c r="L61" s="32"/>
    </row>
    <row r="62" spans="1:12" ht="14.4" x14ac:dyDescent="0.3">
      <c r="A62" s="14"/>
      <c r="B62" s="86"/>
      <c r="C62" s="89"/>
      <c r="D62" s="5"/>
      <c r="E62" s="30"/>
      <c r="F62" s="31"/>
      <c r="G62" s="31"/>
      <c r="H62" s="31"/>
      <c r="I62" s="31"/>
      <c r="J62" s="31"/>
      <c r="K62" s="31"/>
      <c r="L62" s="32"/>
    </row>
    <row r="63" spans="1:12" ht="14.4" x14ac:dyDescent="0.3">
      <c r="A63" s="14"/>
      <c r="B63" s="86"/>
      <c r="C63" s="89"/>
      <c r="D63" s="5"/>
      <c r="E63" s="30"/>
      <c r="F63" s="31"/>
      <c r="G63" s="31"/>
      <c r="H63" s="31"/>
      <c r="I63" s="31"/>
      <c r="J63" s="31"/>
      <c r="K63" s="31"/>
      <c r="L63" s="32"/>
    </row>
    <row r="64" spans="1:12" ht="14.4" x14ac:dyDescent="0.3">
      <c r="A64" s="14"/>
      <c r="B64" s="86"/>
      <c r="C64" s="89"/>
      <c r="D64" s="5"/>
      <c r="E64" s="30"/>
      <c r="F64" s="31"/>
      <c r="G64" s="31"/>
      <c r="H64" s="31"/>
      <c r="I64" s="31"/>
      <c r="J64" s="31"/>
      <c r="K64" s="31"/>
      <c r="L64" s="32"/>
    </row>
    <row r="65" spans="1:12" ht="15" thickBot="1" x14ac:dyDescent="0.35">
      <c r="A65" s="181"/>
      <c r="B65" s="182"/>
      <c r="C65" s="136"/>
      <c r="D65" s="121" t="s">
        <v>31</v>
      </c>
      <c r="E65" s="122"/>
      <c r="F65" s="123">
        <f t="shared" ref="F65:G65" si="6">SUM(F57:F64)</f>
        <v>545</v>
      </c>
      <c r="G65" s="123">
        <f t="shared" si="6"/>
        <v>16.739999999999998</v>
      </c>
      <c r="H65" s="123">
        <f t="shared" ref="H65" si="7">SUM(H57:H64)</f>
        <v>19.610000000000003</v>
      </c>
      <c r="I65" s="123">
        <f t="shared" ref="I65" si="8">SUM(I57:I64)</f>
        <v>83.63</v>
      </c>
      <c r="J65" s="123">
        <f t="shared" ref="J65" si="9">SUM(J57:J64)</f>
        <v>580</v>
      </c>
      <c r="K65" s="123"/>
      <c r="L65" s="95">
        <f>SUM(L58:L64)</f>
        <v>108.57</v>
      </c>
    </row>
    <row r="66" spans="1:12" ht="14.4" x14ac:dyDescent="0.3">
      <c r="A66" s="14">
        <f>A57</f>
        <v>1</v>
      </c>
      <c r="B66" s="180">
        <f>B57</f>
        <v>4</v>
      </c>
      <c r="C66" s="127" t="s">
        <v>23</v>
      </c>
      <c r="D66" s="152" t="s">
        <v>24</v>
      </c>
      <c r="E66" s="128" t="s">
        <v>121</v>
      </c>
      <c r="F66" s="135">
        <v>60</v>
      </c>
      <c r="G66" s="83">
        <v>2.52</v>
      </c>
      <c r="H66" s="83">
        <v>4.8600000000000003</v>
      </c>
      <c r="I66" s="83">
        <v>6.06</v>
      </c>
      <c r="J66" s="83">
        <v>78</v>
      </c>
      <c r="K66" s="83" t="s">
        <v>78</v>
      </c>
      <c r="L66" s="84"/>
    </row>
    <row r="67" spans="1:12" ht="14.4" x14ac:dyDescent="0.3">
      <c r="A67" s="14"/>
      <c r="B67" s="86"/>
      <c r="C67" s="89"/>
      <c r="D67" s="75" t="s">
        <v>25</v>
      </c>
      <c r="E67" s="45" t="s">
        <v>64</v>
      </c>
      <c r="F67" s="99">
        <v>200</v>
      </c>
      <c r="G67" s="31">
        <v>2.64</v>
      </c>
      <c r="H67" s="31">
        <v>4.0199999999999996</v>
      </c>
      <c r="I67" s="31">
        <v>9.92</v>
      </c>
      <c r="J67" s="31">
        <v>86</v>
      </c>
      <c r="K67" s="31" t="s">
        <v>79</v>
      </c>
      <c r="L67" s="32"/>
    </row>
    <row r="68" spans="1:12" ht="14.4" x14ac:dyDescent="0.3">
      <c r="A68" s="14"/>
      <c r="B68" s="86"/>
      <c r="C68" s="89"/>
      <c r="D68" s="75" t="s">
        <v>26</v>
      </c>
      <c r="E68" s="45" t="s">
        <v>65</v>
      </c>
      <c r="F68" s="99">
        <v>100</v>
      </c>
      <c r="G68" s="55">
        <v>4.18</v>
      </c>
      <c r="H68" s="31">
        <v>6.07</v>
      </c>
      <c r="I68" s="31">
        <v>3.46</v>
      </c>
      <c r="J68" s="31">
        <v>110</v>
      </c>
      <c r="K68" s="31" t="s">
        <v>93</v>
      </c>
      <c r="L68" s="32">
        <v>162.74</v>
      </c>
    </row>
    <row r="69" spans="1:12" ht="14.4" x14ac:dyDescent="0.3">
      <c r="A69" s="14"/>
      <c r="B69" s="86"/>
      <c r="C69" s="89"/>
      <c r="D69" s="75" t="s">
        <v>27</v>
      </c>
      <c r="E69" s="45" t="s">
        <v>189</v>
      </c>
      <c r="F69" s="99">
        <v>150</v>
      </c>
      <c r="G69" s="31">
        <v>3.1</v>
      </c>
      <c r="H69" s="31">
        <v>5.4</v>
      </c>
      <c r="I69" s="31">
        <v>20.3</v>
      </c>
      <c r="J69" s="31">
        <v>141</v>
      </c>
      <c r="K69" s="31" t="s">
        <v>87</v>
      </c>
      <c r="L69" s="32"/>
    </row>
    <row r="70" spans="1:12" ht="14.4" x14ac:dyDescent="0.3">
      <c r="A70" s="14"/>
      <c r="B70" s="86"/>
      <c r="C70" s="89"/>
      <c r="D70" s="75" t="s">
        <v>28</v>
      </c>
      <c r="E70" s="45" t="s">
        <v>122</v>
      </c>
      <c r="F70" s="99">
        <v>200</v>
      </c>
      <c r="G70" s="31">
        <v>1</v>
      </c>
      <c r="H70" s="31">
        <v>0.2</v>
      </c>
      <c r="I70" s="31">
        <v>19.8</v>
      </c>
      <c r="J70" s="31">
        <v>86</v>
      </c>
      <c r="K70" s="31" t="s">
        <v>69</v>
      </c>
      <c r="L70" s="32"/>
    </row>
    <row r="71" spans="1:12" ht="14.4" customHeight="1" x14ac:dyDescent="0.3">
      <c r="A71" s="14"/>
      <c r="B71" s="86"/>
      <c r="C71" s="89"/>
      <c r="D71" s="183" t="s">
        <v>181</v>
      </c>
      <c r="E71" s="45" t="s">
        <v>180</v>
      </c>
      <c r="F71" s="99">
        <v>50</v>
      </c>
      <c r="G71" s="55">
        <v>5.9</v>
      </c>
      <c r="H71" s="55">
        <v>2.8</v>
      </c>
      <c r="I71" s="55">
        <v>23.4</v>
      </c>
      <c r="J71" s="55">
        <v>144</v>
      </c>
      <c r="K71" s="31" t="s">
        <v>80</v>
      </c>
      <c r="L71" s="32"/>
    </row>
    <row r="72" spans="1:12" ht="14.4" x14ac:dyDescent="0.3">
      <c r="A72" s="14"/>
      <c r="B72" s="86"/>
      <c r="C72" s="89"/>
      <c r="D72" s="183" t="s">
        <v>45</v>
      </c>
      <c r="E72" s="187" t="s">
        <v>66</v>
      </c>
      <c r="F72" s="99">
        <v>100</v>
      </c>
      <c r="G72" s="55">
        <v>5</v>
      </c>
      <c r="H72" s="55">
        <v>2.5</v>
      </c>
      <c r="I72" s="55">
        <v>8.5</v>
      </c>
      <c r="J72" s="55">
        <v>87</v>
      </c>
      <c r="K72" s="103" t="s">
        <v>123</v>
      </c>
      <c r="L72" s="32"/>
    </row>
    <row r="73" spans="1:12" ht="16.95" customHeight="1" x14ac:dyDescent="0.3">
      <c r="A73" s="14"/>
      <c r="B73" s="86"/>
      <c r="C73" s="89"/>
      <c r="D73" s="75" t="s">
        <v>30</v>
      </c>
      <c r="E73" s="114" t="s">
        <v>38</v>
      </c>
      <c r="F73" s="99">
        <v>40</v>
      </c>
      <c r="G73" s="102">
        <v>3.2</v>
      </c>
      <c r="H73" s="102">
        <v>1.4</v>
      </c>
      <c r="I73" s="55">
        <v>13.4</v>
      </c>
      <c r="J73" s="55">
        <v>72</v>
      </c>
      <c r="K73" s="141" t="s">
        <v>95</v>
      </c>
      <c r="L73" s="32"/>
    </row>
    <row r="74" spans="1:12" ht="15" thickBot="1" x14ac:dyDescent="0.35">
      <c r="A74" s="15"/>
      <c r="B74" s="87"/>
      <c r="C74" s="136"/>
      <c r="D74" s="121" t="s">
        <v>31</v>
      </c>
      <c r="E74" s="122"/>
      <c r="F74" s="123">
        <f>SUM(F66:F73)</f>
        <v>900</v>
      </c>
      <c r="G74" s="123">
        <f>SUM(G66:G73)</f>
        <v>27.54</v>
      </c>
      <c r="H74" s="123">
        <f>SUM(H66:H73)</f>
        <v>27.25</v>
      </c>
      <c r="I74" s="123">
        <f>SUM(I66:I73)</f>
        <v>104.84</v>
      </c>
      <c r="J74" s="123">
        <f>SUM(J66:J73)</f>
        <v>804</v>
      </c>
      <c r="K74" s="123"/>
      <c r="L74" s="95">
        <f>SUM(L66:L73)</f>
        <v>162.74</v>
      </c>
    </row>
    <row r="75" spans="1:12" ht="15.75" customHeight="1" thickBot="1" x14ac:dyDescent="0.3">
      <c r="A75" s="20">
        <f>A57</f>
        <v>1</v>
      </c>
      <c r="B75" s="130">
        <f>B57</f>
        <v>4</v>
      </c>
      <c r="C75" s="204" t="s">
        <v>4</v>
      </c>
      <c r="D75" s="205"/>
      <c r="E75" s="185"/>
      <c r="F75" s="186">
        <f>F65+F74</f>
        <v>1445</v>
      </c>
      <c r="G75" s="186">
        <f>G65+G74</f>
        <v>44.28</v>
      </c>
      <c r="H75" s="186">
        <f>H65+H74</f>
        <v>46.86</v>
      </c>
      <c r="I75" s="186">
        <f>I65+I74</f>
        <v>188.47</v>
      </c>
      <c r="J75" s="186">
        <f>J65+J74</f>
        <v>1384</v>
      </c>
      <c r="K75" s="186"/>
      <c r="L75" s="184">
        <f>L65+L74</f>
        <v>271.31</v>
      </c>
    </row>
    <row r="76" spans="1:12" ht="15" thickBot="1" x14ac:dyDescent="0.35">
      <c r="A76" s="13">
        <v>1</v>
      </c>
      <c r="B76" s="85">
        <v>5</v>
      </c>
      <c r="C76" s="88" t="s">
        <v>20</v>
      </c>
      <c r="D76" s="78" t="s">
        <v>181</v>
      </c>
      <c r="E76" s="126" t="s">
        <v>50</v>
      </c>
      <c r="F76" s="43">
        <v>60</v>
      </c>
      <c r="G76" s="39">
        <v>9.1999999999999993</v>
      </c>
      <c r="H76" s="39">
        <v>10.35</v>
      </c>
      <c r="I76" s="39">
        <v>10.8</v>
      </c>
      <c r="J76" s="39">
        <v>187</v>
      </c>
      <c r="K76" s="151" t="s">
        <v>94</v>
      </c>
      <c r="L76" s="178"/>
    </row>
    <row r="77" spans="1:12" ht="14.4" x14ac:dyDescent="0.3">
      <c r="A77" s="14"/>
      <c r="B77" s="86"/>
      <c r="C77" s="89"/>
      <c r="D77" s="75" t="s">
        <v>182</v>
      </c>
      <c r="E77" s="47" t="s">
        <v>124</v>
      </c>
      <c r="F77" s="48">
        <v>175</v>
      </c>
      <c r="G77" s="40">
        <v>6.47</v>
      </c>
      <c r="H77" s="40">
        <v>6.94</v>
      </c>
      <c r="I77" s="40">
        <v>24.9</v>
      </c>
      <c r="J77" s="40">
        <v>184</v>
      </c>
      <c r="K77" s="31" t="s">
        <v>67</v>
      </c>
      <c r="L77" s="29">
        <v>108.57</v>
      </c>
    </row>
    <row r="78" spans="1:12" ht="14.4" x14ac:dyDescent="0.3">
      <c r="A78" s="14"/>
      <c r="B78" s="86"/>
      <c r="C78" s="89"/>
      <c r="D78" s="191" t="s">
        <v>183</v>
      </c>
      <c r="E78" s="45" t="s">
        <v>37</v>
      </c>
      <c r="F78" s="48">
        <v>200</v>
      </c>
      <c r="G78" s="40">
        <v>1.5</v>
      </c>
      <c r="H78" s="40">
        <v>1.3</v>
      </c>
      <c r="I78" s="40">
        <v>22.4</v>
      </c>
      <c r="J78" s="40">
        <v>107</v>
      </c>
      <c r="K78" s="103" t="s">
        <v>68</v>
      </c>
      <c r="L78" s="32"/>
    </row>
    <row r="79" spans="1:12" ht="14.4" x14ac:dyDescent="0.3">
      <c r="A79" s="14"/>
      <c r="B79" s="86"/>
      <c r="C79" s="89"/>
      <c r="D79" s="75" t="s">
        <v>22</v>
      </c>
      <c r="E79" s="45" t="s">
        <v>39</v>
      </c>
      <c r="F79" s="101">
        <v>100</v>
      </c>
      <c r="G79" s="40">
        <v>0.2</v>
      </c>
      <c r="H79" s="40">
        <v>0.15</v>
      </c>
      <c r="I79" s="40">
        <v>5.15</v>
      </c>
      <c r="J79" s="40">
        <v>24</v>
      </c>
      <c r="K79" s="103" t="s">
        <v>96</v>
      </c>
      <c r="L79" s="32"/>
    </row>
    <row r="80" spans="1:12" ht="14.4" x14ac:dyDescent="0.3">
      <c r="A80" s="14"/>
      <c r="B80" s="86"/>
      <c r="C80" s="89"/>
      <c r="D80" s="74" t="s">
        <v>29</v>
      </c>
      <c r="E80" s="45" t="s">
        <v>42</v>
      </c>
      <c r="F80" s="48">
        <v>15</v>
      </c>
      <c r="G80" s="102">
        <v>1.2</v>
      </c>
      <c r="H80" s="102">
        <v>0.69</v>
      </c>
      <c r="I80" s="102">
        <v>7.8</v>
      </c>
      <c r="J80" s="102">
        <v>43</v>
      </c>
      <c r="K80" s="103" t="s">
        <v>101</v>
      </c>
      <c r="L80" s="32"/>
    </row>
    <row r="81" spans="1:12" ht="14.4" x14ac:dyDescent="0.3">
      <c r="A81" s="14"/>
      <c r="B81" s="86"/>
      <c r="C81" s="89"/>
      <c r="D81" s="5"/>
      <c r="E81" s="30"/>
      <c r="F81" s="31"/>
      <c r="G81" s="31"/>
      <c r="H81" s="31"/>
      <c r="I81" s="31"/>
      <c r="J81" s="31"/>
      <c r="K81" s="31"/>
      <c r="L81" s="32"/>
    </row>
    <row r="82" spans="1:12" ht="15" thickBot="1" x14ac:dyDescent="0.35">
      <c r="A82" s="15"/>
      <c r="B82" s="87"/>
      <c r="C82" s="136"/>
      <c r="D82" s="121" t="s">
        <v>31</v>
      </c>
      <c r="E82" s="122"/>
      <c r="F82" s="123">
        <f>SUM(F76:F81)</f>
        <v>550</v>
      </c>
      <c r="G82" s="123">
        <f>SUM(G76:G81)</f>
        <v>18.569999999999997</v>
      </c>
      <c r="H82" s="123">
        <f>SUM(H76:H81)</f>
        <v>19.43</v>
      </c>
      <c r="I82" s="123">
        <f>SUM(I76:I81)</f>
        <v>71.05</v>
      </c>
      <c r="J82" s="123">
        <f>SUM(J76:J81)</f>
        <v>545</v>
      </c>
      <c r="K82" s="123"/>
      <c r="L82" s="95">
        <f>SUM(L77:L81)</f>
        <v>108.57</v>
      </c>
    </row>
    <row r="83" spans="1:12" ht="28.95" customHeight="1" x14ac:dyDescent="0.3">
      <c r="A83" s="17">
        <f>A76</f>
        <v>1</v>
      </c>
      <c r="B83" s="115">
        <f>B76</f>
        <v>5</v>
      </c>
      <c r="C83" s="127" t="s">
        <v>23</v>
      </c>
      <c r="D83" s="152" t="s">
        <v>24</v>
      </c>
      <c r="E83" s="128" t="s">
        <v>125</v>
      </c>
      <c r="F83" s="51">
        <v>70</v>
      </c>
      <c r="G83" s="149">
        <v>3.38</v>
      </c>
      <c r="H83" s="149">
        <v>4.9000000000000004</v>
      </c>
      <c r="I83" s="149">
        <v>9</v>
      </c>
      <c r="J83" s="149">
        <v>103</v>
      </c>
      <c r="K83" s="150" t="s">
        <v>126</v>
      </c>
      <c r="L83" s="84"/>
    </row>
    <row r="84" spans="1:12" ht="14.4" x14ac:dyDescent="0.3">
      <c r="A84" s="14"/>
      <c r="B84" s="86"/>
      <c r="C84" s="89"/>
      <c r="D84" s="75" t="s">
        <v>25</v>
      </c>
      <c r="E84" s="45" t="s">
        <v>51</v>
      </c>
      <c r="F84" s="48">
        <v>205</v>
      </c>
      <c r="G84" s="40">
        <v>2.2400000000000002</v>
      </c>
      <c r="H84" s="40">
        <v>4.4000000000000004</v>
      </c>
      <c r="I84" s="40">
        <v>4.0199999999999996</v>
      </c>
      <c r="J84" s="40">
        <v>67</v>
      </c>
      <c r="K84" s="31" t="s">
        <v>83</v>
      </c>
      <c r="L84" s="32"/>
    </row>
    <row r="85" spans="1:12" ht="14.4" x14ac:dyDescent="0.3">
      <c r="A85" s="14"/>
      <c r="B85" s="86"/>
      <c r="C85" s="89"/>
      <c r="D85" s="75" t="s">
        <v>26</v>
      </c>
      <c r="E85" s="45" t="s">
        <v>52</v>
      </c>
      <c r="F85" s="48">
        <v>240</v>
      </c>
      <c r="G85" s="40">
        <v>13.06</v>
      </c>
      <c r="H85" s="40">
        <v>14.3</v>
      </c>
      <c r="I85" s="40">
        <v>49.9</v>
      </c>
      <c r="J85" s="40">
        <v>345</v>
      </c>
      <c r="K85" s="103" t="s">
        <v>127</v>
      </c>
      <c r="L85" s="32">
        <v>162.74</v>
      </c>
    </row>
    <row r="86" spans="1:12" ht="14.4" x14ac:dyDescent="0.3">
      <c r="A86" s="14"/>
      <c r="B86" s="86"/>
      <c r="C86" s="89"/>
      <c r="D86" s="75" t="s">
        <v>28</v>
      </c>
      <c r="E86" s="45" t="s">
        <v>53</v>
      </c>
      <c r="F86" s="48">
        <v>200</v>
      </c>
      <c r="G86" s="40">
        <v>0.45</v>
      </c>
      <c r="H86" s="40">
        <v>0.1</v>
      </c>
      <c r="I86" s="40">
        <v>29.79</v>
      </c>
      <c r="J86" s="40">
        <v>141</v>
      </c>
      <c r="K86" s="31" t="s">
        <v>84</v>
      </c>
      <c r="L86" s="32"/>
    </row>
    <row r="87" spans="1:12" ht="14.4" x14ac:dyDescent="0.3">
      <c r="A87" s="14"/>
      <c r="B87" s="86"/>
      <c r="C87" s="89"/>
      <c r="D87" s="74" t="s">
        <v>29</v>
      </c>
      <c r="E87" s="45" t="s">
        <v>42</v>
      </c>
      <c r="F87" s="48">
        <v>15</v>
      </c>
      <c r="G87" s="102">
        <v>1.2</v>
      </c>
      <c r="H87" s="102">
        <v>0.69</v>
      </c>
      <c r="I87" s="102">
        <v>7.8</v>
      </c>
      <c r="J87" s="102">
        <v>43</v>
      </c>
      <c r="K87" s="103" t="s">
        <v>101</v>
      </c>
      <c r="L87" s="32"/>
    </row>
    <row r="88" spans="1:12" ht="14.4" x14ac:dyDescent="0.3">
      <c r="A88" s="14"/>
      <c r="B88" s="86"/>
      <c r="C88" s="89"/>
      <c r="D88" s="75" t="s">
        <v>30</v>
      </c>
      <c r="E88" s="114" t="s">
        <v>38</v>
      </c>
      <c r="F88" s="99">
        <v>20</v>
      </c>
      <c r="G88" s="102">
        <v>1.6</v>
      </c>
      <c r="H88" s="102">
        <v>0.85</v>
      </c>
      <c r="I88" s="55">
        <v>6.7</v>
      </c>
      <c r="J88" s="55">
        <v>36</v>
      </c>
      <c r="K88" s="141" t="s">
        <v>95</v>
      </c>
      <c r="L88" s="32"/>
    </row>
    <row r="89" spans="1:12" ht="17.25" customHeight="1" x14ac:dyDescent="0.3">
      <c r="A89" s="14"/>
      <c r="B89" s="86"/>
      <c r="C89" s="89"/>
      <c r="D89" s="5" t="s">
        <v>45</v>
      </c>
      <c r="E89" s="187" t="s">
        <v>66</v>
      </c>
      <c r="F89" s="48">
        <v>100</v>
      </c>
      <c r="G89" s="55">
        <v>5</v>
      </c>
      <c r="H89" s="55">
        <v>2.5</v>
      </c>
      <c r="I89" s="55">
        <v>8.5</v>
      </c>
      <c r="J89" s="55">
        <v>87</v>
      </c>
      <c r="K89" s="103" t="s">
        <v>123</v>
      </c>
      <c r="L89" s="32"/>
    </row>
    <row r="90" spans="1:12" ht="14.4" x14ac:dyDescent="0.3">
      <c r="A90" s="14"/>
      <c r="B90" s="86"/>
      <c r="C90" s="89"/>
      <c r="D90" s="5"/>
      <c r="E90" s="30"/>
      <c r="F90" s="31"/>
      <c r="G90" s="31"/>
      <c r="H90" s="31"/>
      <c r="I90" s="31"/>
      <c r="J90" s="31"/>
      <c r="K90" s="31"/>
      <c r="L90" s="32"/>
    </row>
    <row r="91" spans="1:12" ht="14.4" x14ac:dyDescent="0.3">
      <c r="A91" s="14"/>
      <c r="B91" s="86"/>
      <c r="C91" s="89"/>
      <c r="D91" s="5"/>
      <c r="E91" s="30"/>
      <c r="F91" s="31"/>
      <c r="G91" s="31"/>
      <c r="H91" s="31"/>
      <c r="I91" s="31"/>
      <c r="J91" s="31"/>
      <c r="K91" s="31"/>
      <c r="L91" s="32"/>
    </row>
    <row r="92" spans="1:12" ht="15" thickBot="1" x14ac:dyDescent="0.35">
      <c r="A92" s="15"/>
      <c r="B92" s="87"/>
      <c r="C92" s="136"/>
      <c r="D92" s="121" t="s">
        <v>31</v>
      </c>
      <c r="E92" s="122"/>
      <c r="F92" s="123">
        <f>SUM(F83:F91)</f>
        <v>850</v>
      </c>
      <c r="G92" s="123">
        <f t="shared" ref="G92" si="10">SUM(G83:G91)</f>
        <v>26.93</v>
      </c>
      <c r="H92" s="123">
        <f t="shared" ref="H92" si="11">SUM(H83:H91)</f>
        <v>27.740000000000006</v>
      </c>
      <c r="I92" s="123">
        <f t="shared" ref="I92" si="12">SUM(I83:I91)</f>
        <v>115.71000000000001</v>
      </c>
      <c r="J92" s="123">
        <f t="shared" ref="J92:L92" si="13">SUM(J83:J91)</f>
        <v>822</v>
      </c>
      <c r="K92" s="123"/>
      <c r="L92" s="95">
        <f t="shared" si="13"/>
        <v>162.74</v>
      </c>
    </row>
    <row r="93" spans="1:12" ht="15.75" customHeight="1" thickBot="1" x14ac:dyDescent="0.3">
      <c r="A93" s="64">
        <f>A76</f>
        <v>1</v>
      </c>
      <c r="B93" s="65">
        <f>B76</f>
        <v>5</v>
      </c>
      <c r="C93" s="206" t="s">
        <v>4</v>
      </c>
      <c r="D93" s="203"/>
      <c r="E93" s="116"/>
      <c r="F93" s="117">
        <f>F82+F92</f>
        <v>1400</v>
      </c>
      <c r="G93" s="117">
        <f t="shared" ref="G93" si="14">G82+G92</f>
        <v>45.5</v>
      </c>
      <c r="H93" s="117">
        <f t="shared" ref="H93" si="15">H82+H92</f>
        <v>47.17</v>
      </c>
      <c r="I93" s="117">
        <f t="shared" ref="I93" si="16">I82+I92</f>
        <v>186.76</v>
      </c>
      <c r="J93" s="117">
        <f t="shared" ref="J93:L93" si="17">J82+J92</f>
        <v>1367</v>
      </c>
      <c r="K93" s="117"/>
      <c r="L93" s="117">
        <f t="shared" si="17"/>
        <v>271.31</v>
      </c>
    </row>
    <row r="94" spans="1:12" ht="15" thickBot="1" x14ac:dyDescent="0.35">
      <c r="A94" s="13">
        <v>2</v>
      </c>
      <c r="B94" s="85">
        <v>1</v>
      </c>
      <c r="C94" s="88" t="s">
        <v>20</v>
      </c>
      <c r="D94" s="159" t="s">
        <v>29</v>
      </c>
      <c r="E94" s="73" t="s">
        <v>128</v>
      </c>
      <c r="F94" s="28">
        <v>60</v>
      </c>
      <c r="G94" s="39">
        <v>3.63</v>
      </c>
      <c r="H94" s="28">
        <v>6.78</v>
      </c>
      <c r="I94" s="28">
        <v>13.36</v>
      </c>
      <c r="J94" s="28">
        <v>105</v>
      </c>
      <c r="K94" s="151" t="s">
        <v>105</v>
      </c>
      <c r="L94" s="29"/>
    </row>
    <row r="95" spans="1:12" ht="14.4" x14ac:dyDescent="0.3">
      <c r="A95" s="14"/>
      <c r="B95" s="86"/>
      <c r="C95" s="89"/>
      <c r="D95" s="189" t="s">
        <v>182</v>
      </c>
      <c r="E95" s="47" t="s">
        <v>56</v>
      </c>
      <c r="F95" s="31">
        <v>175</v>
      </c>
      <c r="G95" s="40">
        <v>6.53</v>
      </c>
      <c r="H95" s="40">
        <v>7.78</v>
      </c>
      <c r="I95" s="40">
        <v>34.270000000000003</v>
      </c>
      <c r="J95" s="40">
        <v>202</v>
      </c>
      <c r="K95" s="31" t="s">
        <v>67</v>
      </c>
      <c r="L95" s="29">
        <v>108.57</v>
      </c>
    </row>
    <row r="96" spans="1:12" ht="14.4" x14ac:dyDescent="0.3">
      <c r="A96" s="14"/>
      <c r="B96" s="86"/>
      <c r="C96" s="89"/>
      <c r="D96" s="191" t="s">
        <v>183</v>
      </c>
      <c r="E96" s="107" t="s">
        <v>86</v>
      </c>
      <c r="F96" s="31">
        <v>200</v>
      </c>
      <c r="G96" s="40">
        <v>0.2</v>
      </c>
      <c r="H96" s="31">
        <v>0.1</v>
      </c>
      <c r="I96" s="31">
        <v>15</v>
      </c>
      <c r="J96" s="31">
        <v>60</v>
      </c>
      <c r="K96" s="31" t="s">
        <v>70</v>
      </c>
      <c r="L96" s="32"/>
    </row>
    <row r="97" spans="1:12" ht="16.2" customHeight="1" x14ac:dyDescent="0.3">
      <c r="A97" s="14"/>
      <c r="B97" s="86"/>
      <c r="C97" s="89"/>
      <c r="D97" s="5" t="s">
        <v>45</v>
      </c>
      <c r="E97" s="187" t="s">
        <v>66</v>
      </c>
      <c r="F97" s="188">
        <v>100</v>
      </c>
      <c r="G97" s="55">
        <v>5</v>
      </c>
      <c r="H97" s="55">
        <v>2.5</v>
      </c>
      <c r="I97" s="55">
        <v>8.5</v>
      </c>
      <c r="J97" s="55">
        <v>87</v>
      </c>
      <c r="K97" s="103" t="s">
        <v>123</v>
      </c>
      <c r="L97" s="32"/>
    </row>
    <row r="98" spans="1:12" ht="14.4" x14ac:dyDescent="0.3">
      <c r="A98" s="14"/>
      <c r="B98" s="86"/>
      <c r="C98" s="89"/>
      <c r="D98" s="75" t="s">
        <v>22</v>
      </c>
      <c r="E98" s="108" t="s">
        <v>39</v>
      </c>
      <c r="F98" s="31">
        <v>100</v>
      </c>
      <c r="G98" s="40">
        <v>0.2</v>
      </c>
      <c r="H98" s="31">
        <v>0.15</v>
      </c>
      <c r="I98" s="31">
        <v>5.15</v>
      </c>
      <c r="J98" s="31">
        <v>24</v>
      </c>
      <c r="K98" s="103" t="s">
        <v>96</v>
      </c>
      <c r="L98" s="32"/>
    </row>
    <row r="99" spans="1:12" ht="14.4" x14ac:dyDescent="0.3">
      <c r="A99" s="14"/>
      <c r="B99" s="86"/>
      <c r="C99" s="89"/>
      <c r="D99" s="5"/>
      <c r="E99" s="30"/>
      <c r="F99" s="31"/>
      <c r="G99" s="31"/>
      <c r="H99" s="31"/>
      <c r="I99" s="31"/>
      <c r="J99" s="31"/>
      <c r="K99" s="31"/>
      <c r="L99" s="32"/>
    </row>
    <row r="100" spans="1:12" ht="14.4" x14ac:dyDescent="0.3">
      <c r="A100" s="14"/>
      <c r="B100" s="86"/>
      <c r="C100" s="89"/>
      <c r="D100" s="5"/>
      <c r="E100" s="30"/>
      <c r="F100" s="31"/>
      <c r="G100" s="31"/>
      <c r="H100" s="31"/>
      <c r="I100" s="31"/>
      <c r="J100" s="31"/>
      <c r="K100" s="31"/>
      <c r="L100" s="32"/>
    </row>
    <row r="101" spans="1:12" ht="15" thickBot="1" x14ac:dyDescent="0.35">
      <c r="A101" s="15"/>
      <c r="B101" s="87"/>
      <c r="C101" s="136"/>
      <c r="D101" s="121" t="s">
        <v>31</v>
      </c>
      <c r="E101" s="122"/>
      <c r="F101" s="123">
        <f>SUM(F94:F100)</f>
        <v>635</v>
      </c>
      <c r="G101" s="123">
        <f t="shared" ref="G101:J101" si="18">SUM(G94:G100)</f>
        <v>15.559999999999999</v>
      </c>
      <c r="H101" s="123">
        <f t="shared" si="18"/>
        <v>17.309999999999999</v>
      </c>
      <c r="I101" s="123">
        <f t="shared" si="18"/>
        <v>76.28</v>
      </c>
      <c r="J101" s="123">
        <f t="shared" si="18"/>
        <v>478</v>
      </c>
      <c r="K101" s="123"/>
      <c r="L101" s="95">
        <f t="shared" ref="L101" si="19">SUM(L94:L100)</f>
        <v>108.57</v>
      </c>
    </row>
    <row r="102" spans="1:12" ht="14.4" x14ac:dyDescent="0.3">
      <c r="A102" s="17">
        <f>A94</f>
        <v>2</v>
      </c>
      <c r="B102" s="115">
        <v>1</v>
      </c>
      <c r="C102" s="88" t="s">
        <v>23</v>
      </c>
      <c r="D102" s="78" t="s">
        <v>24</v>
      </c>
      <c r="E102" s="73" t="s">
        <v>40</v>
      </c>
      <c r="F102" s="153">
        <v>60</v>
      </c>
      <c r="G102" s="154">
        <v>0.42</v>
      </c>
      <c r="H102" s="154">
        <v>0.06</v>
      </c>
      <c r="I102" s="154">
        <v>1.1399999999999999</v>
      </c>
      <c r="J102" s="154">
        <v>7</v>
      </c>
      <c r="K102" s="28" t="s">
        <v>82</v>
      </c>
      <c r="L102" s="29"/>
    </row>
    <row r="103" spans="1:12" ht="14.4" x14ac:dyDescent="0.3">
      <c r="A103" s="14"/>
      <c r="B103" s="86"/>
      <c r="C103" s="89"/>
      <c r="D103" s="75" t="s">
        <v>25</v>
      </c>
      <c r="E103" s="106" t="s">
        <v>55</v>
      </c>
      <c r="F103" s="58">
        <v>205</v>
      </c>
      <c r="G103" s="109">
        <v>2.5</v>
      </c>
      <c r="H103" s="109">
        <v>4.1100000000000003</v>
      </c>
      <c r="I103" s="109">
        <v>11.02</v>
      </c>
      <c r="J103" s="109">
        <v>81</v>
      </c>
      <c r="K103" s="31" t="s">
        <v>83</v>
      </c>
      <c r="L103" s="32">
        <v>162.74</v>
      </c>
    </row>
    <row r="104" spans="1:12" ht="14.4" x14ac:dyDescent="0.3">
      <c r="A104" s="14"/>
      <c r="B104" s="86"/>
      <c r="C104" s="89"/>
      <c r="D104" s="75" t="s">
        <v>26</v>
      </c>
      <c r="E104" s="110" t="s">
        <v>129</v>
      </c>
      <c r="F104" s="58">
        <v>90</v>
      </c>
      <c r="G104" s="109">
        <v>10.1</v>
      </c>
      <c r="H104" s="109">
        <v>12</v>
      </c>
      <c r="I104" s="109">
        <v>7.6</v>
      </c>
      <c r="J104" s="109">
        <v>179</v>
      </c>
      <c r="K104" s="31" t="s">
        <v>130</v>
      </c>
      <c r="L104" s="32"/>
    </row>
    <row r="105" spans="1:12" ht="14.4" x14ac:dyDescent="0.3">
      <c r="A105" s="14"/>
      <c r="B105" s="86"/>
      <c r="C105" s="89"/>
      <c r="D105" s="75" t="s">
        <v>27</v>
      </c>
      <c r="E105" s="110" t="s">
        <v>131</v>
      </c>
      <c r="F105" s="58">
        <v>150</v>
      </c>
      <c r="G105" s="109">
        <v>3.7</v>
      </c>
      <c r="H105" s="109">
        <v>6.3</v>
      </c>
      <c r="I105" s="109">
        <v>32.799999999999997</v>
      </c>
      <c r="J105" s="109">
        <v>203</v>
      </c>
      <c r="K105" s="31" t="s">
        <v>132</v>
      </c>
      <c r="L105" s="32"/>
    </row>
    <row r="106" spans="1:12" ht="14.4" x14ac:dyDescent="0.3">
      <c r="A106" s="14"/>
      <c r="B106" s="86"/>
      <c r="C106" s="89"/>
      <c r="D106" s="75" t="s">
        <v>28</v>
      </c>
      <c r="E106" s="110" t="s">
        <v>133</v>
      </c>
      <c r="F106" s="58">
        <v>200</v>
      </c>
      <c r="G106" s="109">
        <v>1.4</v>
      </c>
      <c r="H106" s="109">
        <v>0.2</v>
      </c>
      <c r="I106" s="109">
        <v>26.4</v>
      </c>
      <c r="J106" s="109">
        <v>114</v>
      </c>
      <c r="K106" s="31" t="s">
        <v>69</v>
      </c>
      <c r="L106" s="32"/>
    </row>
    <row r="107" spans="1:12" ht="14.4" x14ac:dyDescent="0.3">
      <c r="A107" s="14"/>
      <c r="B107" s="86"/>
      <c r="C107" s="89"/>
      <c r="D107" s="75" t="s">
        <v>29</v>
      </c>
      <c r="E107" s="111" t="s">
        <v>49</v>
      </c>
      <c r="F107" s="58">
        <v>40</v>
      </c>
      <c r="G107" s="109">
        <v>3.2</v>
      </c>
      <c r="H107" s="109">
        <v>1.84</v>
      </c>
      <c r="I107" s="109">
        <v>20.78</v>
      </c>
      <c r="J107" s="109">
        <v>115</v>
      </c>
      <c r="K107" s="103" t="s">
        <v>101</v>
      </c>
      <c r="L107" s="32"/>
    </row>
    <row r="108" spans="1:12" ht="14.4" x14ac:dyDescent="0.3">
      <c r="A108" s="14"/>
      <c r="B108" s="86"/>
      <c r="C108" s="89"/>
      <c r="D108" s="75" t="s">
        <v>30</v>
      </c>
      <c r="E108" s="114" t="s">
        <v>38</v>
      </c>
      <c r="F108" s="58">
        <v>40</v>
      </c>
      <c r="G108" s="109">
        <v>3.2</v>
      </c>
      <c r="H108" s="109">
        <v>1.4</v>
      </c>
      <c r="I108" s="109">
        <v>13.4</v>
      </c>
      <c r="J108" s="109">
        <v>72</v>
      </c>
      <c r="K108" s="103" t="s">
        <v>95</v>
      </c>
      <c r="L108" s="32"/>
    </row>
    <row r="109" spans="1:12" ht="14.4" x14ac:dyDescent="0.3">
      <c r="A109" s="14"/>
      <c r="B109" s="86"/>
      <c r="C109" s="89"/>
      <c r="D109" s="70"/>
      <c r="E109" s="69"/>
      <c r="F109" s="48"/>
      <c r="G109" s="31"/>
      <c r="H109" s="31"/>
      <c r="I109" s="31"/>
      <c r="J109" s="31"/>
      <c r="K109" s="31"/>
      <c r="L109" s="32"/>
    </row>
    <row r="110" spans="1:12" ht="14.4" x14ac:dyDescent="0.3">
      <c r="A110" s="14"/>
      <c r="B110" s="86"/>
      <c r="C110" s="89"/>
      <c r="D110" s="5"/>
      <c r="E110" s="30"/>
      <c r="F110" s="31"/>
      <c r="G110" s="31"/>
      <c r="H110" s="31"/>
      <c r="I110" s="31"/>
      <c r="J110" s="31"/>
      <c r="K110" s="31"/>
      <c r="L110" s="32"/>
    </row>
    <row r="111" spans="1:12" ht="14.4" x14ac:dyDescent="0.3">
      <c r="A111" s="15"/>
      <c r="B111" s="87"/>
      <c r="C111" s="89"/>
      <c r="D111" s="11" t="s">
        <v>31</v>
      </c>
      <c r="E111" s="6"/>
      <c r="F111" s="12">
        <f>SUM(F102:F110)</f>
        <v>785</v>
      </c>
      <c r="G111" s="12">
        <f>SUM(G102:G110)</f>
        <v>24.519999999999996</v>
      </c>
      <c r="H111" s="12">
        <f>SUM(H102:H110)</f>
        <v>25.91</v>
      </c>
      <c r="I111" s="12">
        <f>SUM(I102:I110)</f>
        <v>113.14</v>
      </c>
      <c r="J111" s="12">
        <f>SUM(J102:J110)</f>
        <v>771</v>
      </c>
      <c r="K111" s="12"/>
      <c r="L111" s="16">
        <f>SUM(L102:L110)</f>
        <v>162.74</v>
      </c>
    </row>
    <row r="112" spans="1:12" ht="15" thickBot="1" x14ac:dyDescent="0.3">
      <c r="A112" s="20">
        <f>A94</f>
        <v>2</v>
      </c>
      <c r="B112" s="130">
        <f>B94</f>
        <v>1</v>
      </c>
      <c r="C112" s="210" t="s">
        <v>4</v>
      </c>
      <c r="D112" s="211"/>
      <c r="E112" s="22"/>
      <c r="F112" s="23">
        <f>F101+F111</f>
        <v>1420</v>
      </c>
      <c r="G112" s="23">
        <f>G101+G111</f>
        <v>40.08</v>
      </c>
      <c r="H112" s="23">
        <f>H101+H111</f>
        <v>43.22</v>
      </c>
      <c r="I112" s="23">
        <f>I101+I111</f>
        <v>189.42000000000002</v>
      </c>
      <c r="J112" s="23">
        <f>J101+J111</f>
        <v>1249</v>
      </c>
      <c r="K112" s="23"/>
      <c r="L112" s="134">
        <f>L101+L111</f>
        <v>271.31</v>
      </c>
    </row>
    <row r="113" spans="1:12" ht="14.4" x14ac:dyDescent="0.3">
      <c r="A113" s="9">
        <v>2</v>
      </c>
      <c r="B113" s="86">
        <v>2</v>
      </c>
      <c r="C113" s="88" t="s">
        <v>20</v>
      </c>
      <c r="D113" s="78" t="s">
        <v>182</v>
      </c>
      <c r="E113" s="42" t="s">
        <v>134</v>
      </c>
      <c r="F113" s="43">
        <v>150</v>
      </c>
      <c r="G113" s="39">
        <v>10.9</v>
      </c>
      <c r="H113" s="57">
        <v>10.9</v>
      </c>
      <c r="I113" s="57">
        <v>37.200000000000003</v>
      </c>
      <c r="J113" s="39">
        <v>291</v>
      </c>
      <c r="K113" s="151" t="s">
        <v>135</v>
      </c>
      <c r="L113" s="29">
        <v>108.57</v>
      </c>
    </row>
    <row r="114" spans="1:12" ht="14.4" x14ac:dyDescent="0.3">
      <c r="A114" s="9"/>
      <c r="B114" s="86"/>
      <c r="C114" s="89"/>
      <c r="D114" s="190" t="s">
        <v>183</v>
      </c>
      <c r="E114" s="76" t="s">
        <v>54</v>
      </c>
      <c r="F114" s="48">
        <v>200</v>
      </c>
      <c r="G114" s="40">
        <v>1.52</v>
      </c>
      <c r="H114" s="40">
        <v>1.35</v>
      </c>
      <c r="I114" s="40">
        <v>25.9</v>
      </c>
      <c r="J114" s="40">
        <v>105</v>
      </c>
      <c r="K114" s="31" t="s">
        <v>81</v>
      </c>
      <c r="L114" s="32"/>
    </row>
    <row r="115" spans="1:12" ht="14.4" x14ac:dyDescent="0.3">
      <c r="A115" s="9"/>
      <c r="B115" s="86"/>
      <c r="C115" s="89"/>
      <c r="D115" s="75" t="s">
        <v>29</v>
      </c>
      <c r="E115" s="47" t="s">
        <v>50</v>
      </c>
      <c r="F115" s="48">
        <v>60</v>
      </c>
      <c r="G115" s="40">
        <v>6.5</v>
      </c>
      <c r="H115" s="40">
        <v>7.3</v>
      </c>
      <c r="I115" s="40">
        <v>7.7</v>
      </c>
      <c r="J115" s="40">
        <v>133</v>
      </c>
      <c r="K115" s="103" t="s">
        <v>94</v>
      </c>
      <c r="L115" s="32"/>
    </row>
    <row r="116" spans="1:12" ht="14.4" x14ac:dyDescent="0.3">
      <c r="A116" s="9"/>
      <c r="B116" s="86"/>
      <c r="C116" s="89"/>
      <c r="D116" s="75" t="s">
        <v>22</v>
      </c>
      <c r="E116" s="77" t="s">
        <v>44</v>
      </c>
      <c r="F116" s="48">
        <v>100</v>
      </c>
      <c r="G116" s="40">
        <v>0.44</v>
      </c>
      <c r="H116" s="40">
        <v>0.44</v>
      </c>
      <c r="I116" s="40">
        <v>10.78</v>
      </c>
      <c r="J116" s="40">
        <v>52</v>
      </c>
      <c r="K116" s="103" t="s">
        <v>106</v>
      </c>
      <c r="L116" s="32"/>
    </row>
    <row r="117" spans="1:12" ht="14.4" x14ac:dyDescent="0.3">
      <c r="A117" s="9"/>
      <c r="B117" s="86"/>
      <c r="C117" s="89"/>
      <c r="D117" s="112"/>
      <c r="E117" s="47"/>
      <c r="F117" s="48"/>
      <c r="G117" s="40"/>
      <c r="H117" s="40"/>
      <c r="I117" s="40"/>
      <c r="J117" s="40"/>
      <c r="K117" s="31"/>
      <c r="L117" s="32"/>
    </row>
    <row r="118" spans="1:12" ht="14.4" x14ac:dyDescent="0.3">
      <c r="A118" s="9"/>
      <c r="B118" s="86"/>
      <c r="C118" s="89"/>
      <c r="D118" s="5"/>
      <c r="E118" s="30"/>
      <c r="F118" s="31"/>
      <c r="G118" s="31"/>
      <c r="H118" s="31"/>
      <c r="I118" s="31"/>
      <c r="J118" s="31"/>
      <c r="K118" s="31"/>
      <c r="L118" s="32"/>
    </row>
    <row r="119" spans="1:12" ht="14.4" x14ac:dyDescent="0.3">
      <c r="A119" s="9"/>
      <c r="B119" s="86"/>
      <c r="C119" s="89"/>
      <c r="D119" s="5"/>
      <c r="E119" s="30"/>
      <c r="F119" s="31"/>
      <c r="G119" s="31"/>
      <c r="H119" s="31"/>
      <c r="I119" s="31"/>
      <c r="J119" s="31"/>
      <c r="K119" s="31"/>
      <c r="L119" s="32"/>
    </row>
    <row r="120" spans="1:12" ht="15" thickBot="1" x14ac:dyDescent="0.35">
      <c r="A120" s="10"/>
      <c r="B120" s="87"/>
      <c r="C120" s="136"/>
      <c r="D120" s="121" t="s">
        <v>31</v>
      </c>
      <c r="E120" s="122"/>
      <c r="F120" s="123">
        <f>SUM(F113:F119)</f>
        <v>510</v>
      </c>
      <c r="G120" s="123">
        <f t="shared" ref="G120:J120" si="20">SUM(G113:G119)</f>
        <v>19.360000000000003</v>
      </c>
      <c r="H120" s="123">
        <f t="shared" si="20"/>
        <v>19.990000000000002</v>
      </c>
      <c r="I120" s="123">
        <f t="shared" si="20"/>
        <v>81.58</v>
      </c>
      <c r="J120" s="123">
        <f t="shared" si="20"/>
        <v>581</v>
      </c>
      <c r="K120" s="123"/>
      <c r="L120" s="95">
        <f t="shared" ref="L120" si="21">SUM(L113:L119)</f>
        <v>108.57</v>
      </c>
    </row>
    <row r="121" spans="1:12" ht="14.4" x14ac:dyDescent="0.3">
      <c r="A121" s="8">
        <f>A113</f>
        <v>2</v>
      </c>
      <c r="B121" s="115">
        <v>2</v>
      </c>
      <c r="C121" s="127" t="s">
        <v>23</v>
      </c>
      <c r="D121" s="152" t="s">
        <v>24</v>
      </c>
      <c r="E121" s="50" t="s">
        <v>136</v>
      </c>
      <c r="F121" s="51">
        <v>80</v>
      </c>
      <c r="G121" s="83">
        <v>1.28</v>
      </c>
      <c r="H121" s="83">
        <v>4.08</v>
      </c>
      <c r="I121" s="83">
        <v>6.16</v>
      </c>
      <c r="J121" s="83">
        <v>66</v>
      </c>
      <c r="K121" s="79" t="s">
        <v>137</v>
      </c>
      <c r="L121" s="84"/>
    </row>
    <row r="122" spans="1:12" ht="14.4" customHeight="1" x14ac:dyDescent="0.3">
      <c r="A122" s="9"/>
      <c r="B122" s="86"/>
      <c r="C122" s="89"/>
      <c r="D122" s="75" t="s">
        <v>25</v>
      </c>
      <c r="E122" s="47" t="s">
        <v>138</v>
      </c>
      <c r="F122" s="48">
        <v>215</v>
      </c>
      <c r="G122" s="46">
        <v>5.12</v>
      </c>
      <c r="H122" s="46">
        <v>3.6</v>
      </c>
      <c r="I122" s="31">
        <v>16.88</v>
      </c>
      <c r="J122" s="31">
        <v>113</v>
      </c>
      <c r="K122" s="31" t="s">
        <v>139</v>
      </c>
      <c r="L122" s="32"/>
    </row>
    <row r="123" spans="1:12" ht="14.4" x14ac:dyDescent="0.3">
      <c r="A123" s="9"/>
      <c r="B123" s="86"/>
      <c r="C123" s="89"/>
      <c r="D123" s="75" t="s">
        <v>26</v>
      </c>
      <c r="E123" s="47" t="s">
        <v>140</v>
      </c>
      <c r="F123" s="48">
        <v>100</v>
      </c>
      <c r="G123" s="46">
        <v>12.28</v>
      </c>
      <c r="H123" s="46">
        <v>9.4</v>
      </c>
      <c r="I123" s="31">
        <v>8.89</v>
      </c>
      <c r="J123" s="31">
        <v>236</v>
      </c>
      <c r="K123" s="103" t="s">
        <v>141</v>
      </c>
      <c r="L123" s="32">
        <v>162.74</v>
      </c>
    </row>
    <row r="124" spans="1:12" ht="14.4" x14ac:dyDescent="0.3">
      <c r="A124" s="9"/>
      <c r="B124" s="86"/>
      <c r="C124" s="89"/>
      <c r="D124" s="75" t="s">
        <v>27</v>
      </c>
      <c r="E124" s="47" t="s">
        <v>100</v>
      </c>
      <c r="F124" s="48">
        <v>150</v>
      </c>
      <c r="G124" s="40">
        <v>3.1</v>
      </c>
      <c r="H124" s="31">
        <v>5.4</v>
      </c>
      <c r="I124" s="31">
        <v>20.3</v>
      </c>
      <c r="J124" s="53">
        <v>141</v>
      </c>
      <c r="K124" s="31" t="s">
        <v>87</v>
      </c>
      <c r="L124" s="32"/>
    </row>
    <row r="125" spans="1:12" ht="14.4" x14ac:dyDescent="0.3">
      <c r="A125" s="9"/>
      <c r="B125" s="86"/>
      <c r="C125" s="89"/>
      <c r="D125" s="75" t="s">
        <v>28</v>
      </c>
      <c r="E125" s="47" t="s">
        <v>48</v>
      </c>
      <c r="F125" s="48">
        <v>200</v>
      </c>
      <c r="G125" s="40">
        <v>0.5</v>
      </c>
      <c r="H125" s="31">
        <v>0.1</v>
      </c>
      <c r="I125" s="31">
        <v>28.1</v>
      </c>
      <c r="J125" s="53">
        <v>116</v>
      </c>
      <c r="K125" s="31" t="s">
        <v>88</v>
      </c>
      <c r="L125" s="32"/>
    </row>
    <row r="126" spans="1:12" ht="14.4" x14ac:dyDescent="0.3">
      <c r="A126" s="9"/>
      <c r="B126" s="86"/>
      <c r="C126" s="89"/>
      <c r="D126" s="75" t="s">
        <v>30</v>
      </c>
      <c r="E126" s="114" t="s">
        <v>38</v>
      </c>
      <c r="F126" s="48">
        <v>20</v>
      </c>
      <c r="G126" s="102">
        <v>1.6</v>
      </c>
      <c r="H126" s="102">
        <v>0.85</v>
      </c>
      <c r="I126" s="102">
        <v>6.7</v>
      </c>
      <c r="J126" s="113">
        <v>36</v>
      </c>
      <c r="K126" s="103" t="s">
        <v>95</v>
      </c>
      <c r="L126" s="32"/>
    </row>
    <row r="127" spans="1:12" ht="14.4" x14ac:dyDescent="0.3">
      <c r="A127" s="9"/>
      <c r="B127" s="86"/>
      <c r="C127" s="89"/>
      <c r="D127" s="75" t="s">
        <v>29</v>
      </c>
      <c r="E127" s="47" t="s">
        <v>42</v>
      </c>
      <c r="F127" s="48">
        <v>15</v>
      </c>
      <c r="G127" s="46">
        <v>1.2</v>
      </c>
      <c r="H127" s="46">
        <v>0.69</v>
      </c>
      <c r="I127" s="46">
        <v>7.8</v>
      </c>
      <c r="J127" s="54">
        <v>43</v>
      </c>
      <c r="K127" s="103" t="s">
        <v>101</v>
      </c>
      <c r="L127" s="32"/>
    </row>
    <row r="128" spans="1:12" ht="14.4" x14ac:dyDescent="0.3">
      <c r="A128" s="9"/>
      <c r="B128" s="86"/>
      <c r="C128" s="89"/>
      <c r="D128" s="41" t="s">
        <v>45</v>
      </c>
      <c r="E128" s="160" t="s">
        <v>160</v>
      </c>
      <c r="F128" s="48">
        <v>40</v>
      </c>
      <c r="G128" s="49">
        <v>1.5</v>
      </c>
      <c r="H128" s="55">
        <v>2.35</v>
      </c>
      <c r="I128" s="46">
        <v>13.4</v>
      </c>
      <c r="J128" s="56">
        <v>67</v>
      </c>
      <c r="K128" s="55" t="s">
        <v>161</v>
      </c>
      <c r="L128" s="32"/>
    </row>
    <row r="129" spans="1:12" ht="14.4" x14ac:dyDescent="0.3">
      <c r="A129" s="9"/>
      <c r="B129" s="86"/>
      <c r="C129" s="89"/>
      <c r="D129" s="5"/>
      <c r="E129" s="30"/>
      <c r="F129" s="31"/>
      <c r="G129" s="31"/>
      <c r="H129" s="31"/>
      <c r="I129" s="31"/>
      <c r="J129" s="31"/>
      <c r="K129" s="31"/>
      <c r="L129" s="32"/>
    </row>
    <row r="130" spans="1:12" ht="15" thickBot="1" x14ac:dyDescent="0.35">
      <c r="A130" s="10"/>
      <c r="B130" s="87"/>
      <c r="C130" s="136"/>
      <c r="D130" s="121" t="s">
        <v>31</v>
      </c>
      <c r="E130" s="122"/>
      <c r="F130" s="123">
        <f>SUM(F121:F129)</f>
        <v>820</v>
      </c>
      <c r="G130" s="123">
        <f t="shared" ref="G130:J130" si="22">SUM(G121:G129)</f>
        <v>26.580000000000002</v>
      </c>
      <c r="H130" s="123">
        <f t="shared" si="22"/>
        <v>26.470000000000002</v>
      </c>
      <c r="I130" s="123">
        <f t="shared" si="22"/>
        <v>108.23000000000002</v>
      </c>
      <c r="J130" s="123">
        <f t="shared" si="22"/>
        <v>818</v>
      </c>
      <c r="K130" s="123"/>
      <c r="L130" s="95">
        <f t="shared" ref="L130" si="23">SUM(L121:L129)</f>
        <v>162.74</v>
      </c>
    </row>
    <row r="131" spans="1:12" ht="15" thickBot="1" x14ac:dyDescent="0.3">
      <c r="A131" s="24">
        <f>A113</f>
        <v>2</v>
      </c>
      <c r="B131" s="24">
        <f>B113</f>
        <v>2</v>
      </c>
      <c r="C131" s="206" t="s">
        <v>4</v>
      </c>
      <c r="D131" s="203"/>
      <c r="E131" s="116"/>
      <c r="F131" s="117">
        <f>F120+F130</f>
        <v>1330</v>
      </c>
      <c r="G131" s="117">
        <f t="shared" ref="G131" si="24">G120+G130</f>
        <v>45.940000000000005</v>
      </c>
      <c r="H131" s="117">
        <f t="shared" ref="H131" si="25">H120+H130</f>
        <v>46.460000000000008</v>
      </c>
      <c r="I131" s="117">
        <f t="shared" ref="I131" si="26">I120+I130</f>
        <v>189.81</v>
      </c>
      <c r="J131" s="117">
        <f t="shared" ref="J131:L131" si="27">J120+J130</f>
        <v>1399</v>
      </c>
      <c r="K131" s="117"/>
      <c r="L131" s="117">
        <f t="shared" si="27"/>
        <v>271.31</v>
      </c>
    </row>
    <row r="132" spans="1:12" ht="14.4" x14ac:dyDescent="0.3">
      <c r="A132" s="13">
        <v>2</v>
      </c>
      <c r="B132" s="85">
        <v>3</v>
      </c>
      <c r="C132" s="88" t="s">
        <v>20</v>
      </c>
      <c r="D132" s="78" t="s">
        <v>182</v>
      </c>
      <c r="E132" s="80" t="s">
        <v>142</v>
      </c>
      <c r="F132" s="43">
        <v>150</v>
      </c>
      <c r="G132" s="44">
        <v>11.6</v>
      </c>
      <c r="H132" s="44">
        <v>12.1</v>
      </c>
      <c r="I132" s="44">
        <v>24.56</v>
      </c>
      <c r="J132" s="39">
        <v>313</v>
      </c>
      <c r="K132" s="151" t="s">
        <v>143</v>
      </c>
      <c r="L132" s="29">
        <v>108.57</v>
      </c>
    </row>
    <row r="133" spans="1:12" ht="14.4" x14ac:dyDescent="0.3">
      <c r="A133" s="14"/>
      <c r="B133" s="86"/>
      <c r="C133" s="89"/>
      <c r="D133" s="75" t="s">
        <v>183</v>
      </c>
      <c r="E133" s="47" t="s">
        <v>47</v>
      </c>
      <c r="F133" s="48">
        <v>205</v>
      </c>
      <c r="G133" s="102">
        <v>0.3</v>
      </c>
      <c r="H133" s="102">
        <v>0.1</v>
      </c>
      <c r="I133" s="102">
        <v>15.2</v>
      </c>
      <c r="J133" s="40">
        <v>62</v>
      </c>
      <c r="K133" s="31" t="s">
        <v>74</v>
      </c>
      <c r="L133" s="32"/>
    </row>
    <row r="134" spans="1:12" ht="14.4" x14ac:dyDescent="0.3">
      <c r="A134" s="14"/>
      <c r="B134" s="86"/>
      <c r="C134" s="89"/>
      <c r="D134" s="74" t="s">
        <v>30</v>
      </c>
      <c r="E134" s="69" t="s">
        <v>75</v>
      </c>
      <c r="F134" s="48">
        <v>15</v>
      </c>
      <c r="G134" s="46">
        <v>1.2</v>
      </c>
      <c r="H134" s="46">
        <v>0.63</v>
      </c>
      <c r="I134" s="46">
        <v>5.0250000000000004</v>
      </c>
      <c r="J134" s="40">
        <v>27</v>
      </c>
      <c r="K134" s="103" t="s">
        <v>95</v>
      </c>
      <c r="L134" s="32"/>
    </row>
    <row r="135" spans="1:12" ht="15.75" customHeight="1" x14ac:dyDescent="0.3">
      <c r="A135" s="14"/>
      <c r="B135" s="86"/>
      <c r="C135" s="89"/>
      <c r="D135" s="74" t="s">
        <v>24</v>
      </c>
      <c r="E135" s="194" t="s">
        <v>185</v>
      </c>
      <c r="F135" s="48">
        <v>60</v>
      </c>
      <c r="G135" s="46">
        <v>0.54</v>
      </c>
      <c r="H135" s="46">
        <v>5.0599999999999996</v>
      </c>
      <c r="I135" s="46">
        <v>1.04</v>
      </c>
      <c r="J135" s="40">
        <v>64</v>
      </c>
      <c r="K135" s="31" t="s">
        <v>89</v>
      </c>
      <c r="L135" s="32"/>
    </row>
    <row r="136" spans="1:12" ht="14.4" x14ac:dyDescent="0.3">
      <c r="A136" s="14"/>
      <c r="B136" s="86"/>
      <c r="C136" s="89"/>
      <c r="D136" s="70" t="s">
        <v>22</v>
      </c>
      <c r="E136" s="214" t="s">
        <v>193</v>
      </c>
      <c r="F136" s="48">
        <v>180</v>
      </c>
      <c r="G136" s="46">
        <v>2.7</v>
      </c>
      <c r="H136" s="46">
        <v>0.9</v>
      </c>
      <c r="I136" s="46">
        <v>37.799999999999997</v>
      </c>
      <c r="J136" s="49">
        <v>95</v>
      </c>
      <c r="K136" s="103" t="s">
        <v>186</v>
      </c>
      <c r="L136" s="32"/>
    </row>
    <row r="137" spans="1:12" ht="14.4" x14ac:dyDescent="0.3">
      <c r="A137" s="14"/>
      <c r="B137" s="86"/>
      <c r="C137" s="89"/>
      <c r="D137" s="5"/>
      <c r="E137" s="30"/>
      <c r="F137" s="31"/>
      <c r="G137" s="31"/>
      <c r="H137" s="31"/>
      <c r="I137" s="31"/>
      <c r="J137" s="31"/>
      <c r="K137" s="31"/>
      <c r="L137" s="32"/>
    </row>
    <row r="138" spans="1:12" ht="14.4" x14ac:dyDescent="0.3">
      <c r="A138" s="14"/>
      <c r="B138" s="86"/>
      <c r="C138" s="89"/>
      <c r="D138" s="5"/>
      <c r="E138" s="30"/>
      <c r="F138" s="31"/>
      <c r="G138" s="31"/>
      <c r="H138" s="31"/>
      <c r="I138" s="31"/>
      <c r="J138" s="31"/>
      <c r="K138" s="31"/>
      <c r="L138" s="32"/>
    </row>
    <row r="139" spans="1:12" ht="15" thickBot="1" x14ac:dyDescent="0.35">
      <c r="A139" s="15"/>
      <c r="B139" s="87"/>
      <c r="C139" s="136"/>
      <c r="D139" s="121" t="s">
        <v>31</v>
      </c>
      <c r="E139" s="122"/>
      <c r="F139" s="123">
        <f>SUM(F132:F138)</f>
        <v>610</v>
      </c>
      <c r="G139" s="123">
        <f t="shared" ref="G139:J139" si="28">SUM(G132:G138)</f>
        <v>16.34</v>
      </c>
      <c r="H139" s="123">
        <f t="shared" si="28"/>
        <v>18.79</v>
      </c>
      <c r="I139" s="195">
        <f t="shared" si="28"/>
        <v>83.625</v>
      </c>
      <c r="J139" s="123">
        <f t="shared" si="28"/>
        <v>561</v>
      </c>
      <c r="K139" s="123"/>
      <c r="L139" s="95">
        <f t="shared" ref="L139" si="29">SUM(L132:L138)</f>
        <v>108.57</v>
      </c>
    </row>
    <row r="140" spans="1:12" ht="14.4" x14ac:dyDescent="0.3">
      <c r="A140" s="17">
        <f>A132</f>
        <v>2</v>
      </c>
      <c r="B140" s="115">
        <v>3</v>
      </c>
      <c r="C140" s="127" t="s">
        <v>23</v>
      </c>
      <c r="D140" s="152" t="s">
        <v>24</v>
      </c>
      <c r="E140" s="50" t="s">
        <v>162</v>
      </c>
      <c r="F140" s="51">
        <v>60</v>
      </c>
      <c r="G140" s="83">
        <v>0.86</v>
      </c>
      <c r="H140" s="83">
        <v>3.18</v>
      </c>
      <c r="I140" s="83">
        <v>5.28</v>
      </c>
      <c r="J140" s="83">
        <v>54</v>
      </c>
      <c r="K140" s="161" t="s">
        <v>163</v>
      </c>
      <c r="L140" s="84"/>
    </row>
    <row r="141" spans="1:12" ht="14.4" x14ac:dyDescent="0.3">
      <c r="A141" s="14"/>
      <c r="B141" s="86"/>
      <c r="C141" s="89"/>
      <c r="D141" s="75" t="s">
        <v>25</v>
      </c>
      <c r="E141" s="47" t="s">
        <v>164</v>
      </c>
      <c r="F141" s="48">
        <v>205</v>
      </c>
      <c r="G141" s="46">
        <v>2.5</v>
      </c>
      <c r="H141" s="46">
        <v>4.5</v>
      </c>
      <c r="I141" s="31">
        <v>6.43</v>
      </c>
      <c r="J141" s="31">
        <v>77</v>
      </c>
      <c r="K141" s="31" t="s">
        <v>165</v>
      </c>
      <c r="L141" s="32"/>
    </row>
    <row r="142" spans="1:12" ht="14.4" x14ac:dyDescent="0.3">
      <c r="A142" s="14"/>
      <c r="B142" s="86"/>
      <c r="C142" s="89"/>
      <c r="D142" s="75" t="s">
        <v>26</v>
      </c>
      <c r="E142" s="47" t="s">
        <v>166</v>
      </c>
      <c r="F142" s="48">
        <v>240</v>
      </c>
      <c r="G142" s="46">
        <v>12.15</v>
      </c>
      <c r="H142" s="46">
        <v>13.85</v>
      </c>
      <c r="I142" s="31">
        <v>33.799999999999997</v>
      </c>
      <c r="J142" s="31">
        <v>325</v>
      </c>
      <c r="K142" s="103" t="s">
        <v>167</v>
      </c>
      <c r="L142" s="32">
        <v>162.74</v>
      </c>
    </row>
    <row r="143" spans="1:12" ht="14.4" x14ac:dyDescent="0.3">
      <c r="A143" s="14"/>
      <c r="B143" s="86"/>
      <c r="C143" s="89"/>
      <c r="D143" s="75" t="s">
        <v>28</v>
      </c>
      <c r="E143" s="47" t="s">
        <v>168</v>
      </c>
      <c r="F143" s="48">
        <v>200</v>
      </c>
      <c r="G143" s="40">
        <v>1</v>
      </c>
      <c r="H143" s="31">
        <v>0.2</v>
      </c>
      <c r="I143" s="31">
        <v>19.8</v>
      </c>
      <c r="J143" s="53">
        <v>86</v>
      </c>
      <c r="K143" s="31" t="s">
        <v>69</v>
      </c>
      <c r="L143" s="32"/>
    </row>
    <row r="144" spans="1:12" ht="14.4" x14ac:dyDescent="0.3">
      <c r="A144" s="14"/>
      <c r="B144" s="86"/>
      <c r="C144" s="89"/>
      <c r="D144" s="75" t="s">
        <v>29</v>
      </c>
      <c r="E144" s="47" t="s">
        <v>42</v>
      </c>
      <c r="F144" s="48">
        <v>40</v>
      </c>
      <c r="G144" s="46">
        <v>3.2</v>
      </c>
      <c r="H144" s="46">
        <v>1.84</v>
      </c>
      <c r="I144" s="46">
        <v>20.78</v>
      </c>
      <c r="J144" s="54">
        <v>115</v>
      </c>
      <c r="K144" s="103" t="s">
        <v>101</v>
      </c>
      <c r="L144" s="32"/>
    </row>
    <row r="145" spans="1:12" ht="14.4" x14ac:dyDescent="0.3">
      <c r="A145" s="14"/>
      <c r="B145" s="86"/>
      <c r="C145" s="89"/>
      <c r="D145" s="75" t="s">
        <v>30</v>
      </c>
      <c r="E145" s="69" t="s">
        <v>85</v>
      </c>
      <c r="F145" s="48">
        <v>40</v>
      </c>
      <c r="G145" s="102">
        <v>3.2</v>
      </c>
      <c r="H145" s="102">
        <v>1.4</v>
      </c>
      <c r="I145" s="102">
        <v>13.4</v>
      </c>
      <c r="J145" s="113">
        <v>72</v>
      </c>
      <c r="K145" s="103" t="s">
        <v>95</v>
      </c>
      <c r="L145" s="32"/>
    </row>
    <row r="146" spans="1:12" ht="14.4" x14ac:dyDescent="0.3">
      <c r="A146" s="14"/>
      <c r="B146" s="86"/>
      <c r="C146" s="89"/>
      <c r="D146" s="41" t="s">
        <v>45</v>
      </c>
      <c r="E146" s="196" t="s">
        <v>184</v>
      </c>
      <c r="F146" s="48">
        <v>100</v>
      </c>
      <c r="G146" s="49">
        <v>5</v>
      </c>
      <c r="H146" s="55">
        <v>2.5</v>
      </c>
      <c r="I146" s="55">
        <v>8.5</v>
      </c>
      <c r="J146" s="56">
        <v>87</v>
      </c>
      <c r="K146" s="103" t="s">
        <v>123</v>
      </c>
      <c r="L146" s="32"/>
    </row>
    <row r="147" spans="1:12" ht="14.4" x14ac:dyDescent="0.3">
      <c r="A147" s="14"/>
      <c r="B147" s="86"/>
      <c r="C147" s="89"/>
      <c r="D147" s="5"/>
      <c r="E147" s="30"/>
      <c r="F147" s="31"/>
      <c r="G147" s="31"/>
      <c r="H147" s="31"/>
      <c r="I147" s="31"/>
      <c r="J147" s="31"/>
      <c r="K147" s="31"/>
      <c r="L147" s="32"/>
    </row>
    <row r="148" spans="1:12" ht="15" thickBot="1" x14ac:dyDescent="0.35">
      <c r="A148" s="15"/>
      <c r="B148" s="87"/>
      <c r="C148" s="136"/>
      <c r="D148" s="121" t="s">
        <v>31</v>
      </c>
      <c r="E148" s="122"/>
      <c r="F148" s="123">
        <f>SUM(F140:F147)</f>
        <v>885</v>
      </c>
      <c r="G148" s="123">
        <f>SUM(G140:G147)</f>
        <v>27.909999999999997</v>
      </c>
      <c r="H148" s="123">
        <f>SUM(H140:H147)</f>
        <v>27.47</v>
      </c>
      <c r="I148" s="123">
        <f>SUM(I140:I147)</f>
        <v>107.99000000000001</v>
      </c>
      <c r="J148" s="123">
        <f>SUM(J140:J147)</f>
        <v>816</v>
      </c>
      <c r="K148" s="123"/>
      <c r="L148" s="95">
        <f>SUM(L140:L147)</f>
        <v>162.74</v>
      </c>
    </row>
    <row r="149" spans="1:12" ht="15" thickBot="1" x14ac:dyDescent="0.3">
      <c r="A149" s="20">
        <f>A132</f>
        <v>2</v>
      </c>
      <c r="B149" s="21">
        <f>B132</f>
        <v>3</v>
      </c>
      <c r="C149" s="206" t="s">
        <v>4</v>
      </c>
      <c r="D149" s="203"/>
      <c r="E149" s="116"/>
      <c r="F149" s="117">
        <f>F139+F148</f>
        <v>1495</v>
      </c>
      <c r="G149" s="117">
        <f>G139+G148</f>
        <v>44.25</v>
      </c>
      <c r="H149" s="117">
        <f>H139+H148</f>
        <v>46.26</v>
      </c>
      <c r="I149" s="117">
        <f>I139+I148</f>
        <v>191.61500000000001</v>
      </c>
      <c r="J149" s="117">
        <f>J139+J148</f>
        <v>1377</v>
      </c>
      <c r="K149" s="117"/>
      <c r="L149" s="117">
        <f>L139+L148</f>
        <v>271.31</v>
      </c>
    </row>
    <row r="150" spans="1:12" ht="15" thickBot="1" x14ac:dyDescent="0.35">
      <c r="A150" s="13">
        <v>2</v>
      </c>
      <c r="B150" s="85">
        <v>4</v>
      </c>
      <c r="C150" s="88" t="s">
        <v>20</v>
      </c>
      <c r="D150" s="192" t="s">
        <v>24</v>
      </c>
      <c r="E150" s="155" t="s">
        <v>144</v>
      </c>
      <c r="F150" s="28">
        <v>60</v>
      </c>
      <c r="G150" s="39">
        <v>2.6</v>
      </c>
      <c r="H150" s="39">
        <v>5</v>
      </c>
      <c r="I150" s="39">
        <v>15.1</v>
      </c>
      <c r="J150" s="39">
        <v>88</v>
      </c>
      <c r="K150" s="151" t="s">
        <v>145</v>
      </c>
      <c r="L150" s="29"/>
    </row>
    <row r="151" spans="1:12" ht="14.4" x14ac:dyDescent="0.3">
      <c r="A151" s="14"/>
      <c r="B151" s="86"/>
      <c r="C151" s="89"/>
      <c r="D151" s="190" t="s">
        <v>182</v>
      </c>
      <c r="E151" s="114" t="s">
        <v>146</v>
      </c>
      <c r="F151" s="31">
        <v>170</v>
      </c>
      <c r="G151" s="40">
        <v>5.27</v>
      </c>
      <c r="H151" s="40">
        <v>8.5</v>
      </c>
      <c r="I151" s="40">
        <v>22.78</v>
      </c>
      <c r="J151" s="40">
        <v>190</v>
      </c>
      <c r="K151" s="31" t="s">
        <v>147</v>
      </c>
      <c r="L151" s="29">
        <v>108.57</v>
      </c>
    </row>
    <row r="152" spans="1:12" ht="14.4" x14ac:dyDescent="0.3">
      <c r="A152" s="14"/>
      <c r="B152" s="86"/>
      <c r="C152" s="89"/>
      <c r="D152" s="75" t="s">
        <v>183</v>
      </c>
      <c r="E152" s="114" t="s">
        <v>43</v>
      </c>
      <c r="F152" s="31">
        <v>200</v>
      </c>
      <c r="G152" s="40">
        <v>2.9</v>
      </c>
      <c r="H152" s="40">
        <v>2.5</v>
      </c>
      <c r="I152" s="40">
        <v>19.8</v>
      </c>
      <c r="J152" s="40">
        <v>134</v>
      </c>
      <c r="K152" s="31" t="s">
        <v>90</v>
      </c>
      <c r="L152" s="32"/>
    </row>
    <row r="153" spans="1:12" ht="14.4" x14ac:dyDescent="0.3">
      <c r="A153" s="14"/>
      <c r="B153" s="86"/>
      <c r="C153" s="89"/>
      <c r="D153" s="74" t="s">
        <v>22</v>
      </c>
      <c r="E153" s="114" t="s">
        <v>44</v>
      </c>
      <c r="F153" s="31">
        <v>100</v>
      </c>
      <c r="G153" s="40">
        <v>0.44</v>
      </c>
      <c r="H153" s="40">
        <v>0.44</v>
      </c>
      <c r="I153" s="40">
        <v>10.78</v>
      </c>
      <c r="J153" s="40">
        <v>52</v>
      </c>
      <c r="K153" s="103" t="s">
        <v>106</v>
      </c>
      <c r="L153" s="32"/>
    </row>
    <row r="154" spans="1:12" ht="14.4" x14ac:dyDescent="0.3">
      <c r="A154" s="14"/>
      <c r="B154" s="86"/>
      <c r="C154" s="89"/>
      <c r="D154" s="74" t="s">
        <v>30</v>
      </c>
      <c r="E154" s="114" t="s">
        <v>38</v>
      </c>
      <c r="F154" s="31">
        <v>20</v>
      </c>
      <c r="G154" s="40">
        <v>1.6</v>
      </c>
      <c r="H154" s="40">
        <v>0.85</v>
      </c>
      <c r="I154" s="40">
        <v>6.7</v>
      </c>
      <c r="J154" s="40">
        <v>36</v>
      </c>
      <c r="K154" s="103" t="s">
        <v>95</v>
      </c>
      <c r="L154" s="32"/>
    </row>
    <row r="155" spans="1:12" ht="14.4" x14ac:dyDescent="0.3">
      <c r="A155" s="14"/>
      <c r="B155" s="86"/>
      <c r="C155" s="89"/>
      <c r="D155" s="41" t="s">
        <v>45</v>
      </c>
      <c r="E155" s="193" t="s">
        <v>184</v>
      </c>
      <c r="F155" s="48">
        <v>100</v>
      </c>
      <c r="G155" s="49">
        <v>5</v>
      </c>
      <c r="H155" s="55">
        <v>2.5</v>
      </c>
      <c r="I155" s="55">
        <v>8.5</v>
      </c>
      <c r="J155" s="56">
        <v>87</v>
      </c>
      <c r="K155" s="103" t="s">
        <v>123</v>
      </c>
      <c r="L155" s="32"/>
    </row>
    <row r="156" spans="1:12" ht="15" thickBot="1" x14ac:dyDescent="0.35">
      <c r="A156" s="15"/>
      <c r="B156" s="87"/>
      <c r="C156" s="136"/>
      <c r="D156" s="121" t="s">
        <v>31</v>
      </c>
      <c r="E156" s="122"/>
      <c r="F156" s="123">
        <f>SUM(F150:F155)</f>
        <v>650</v>
      </c>
      <c r="G156" s="123">
        <f>SUM(G150:G155)</f>
        <v>17.809999999999999</v>
      </c>
      <c r="H156" s="123">
        <f>SUM(H150:H155)</f>
        <v>19.790000000000003</v>
      </c>
      <c r="I156" s="123">
        <f>SUM(I150:I155)</f>
        <v>83.660000000000011</v>
      </c>
      <c r="J156" s="123">
        <f>SUM(J150:J155)</f>
        <v>587</v>
      </c>
      <c r="K156" s="123"/>
      <c r="L156" s="95">
        <f>SUM(L150:L155)</f>
        <v>108.57</v>
      </c>
    </row>
    <row r="157" spans="1:12" ht="14.4" x14ac:dyDescent="0.3">
      <c r="A157" s="17">
        <f>A150</f>
        <v>2</v>
      </c>
      <c r="B157" s="115">
        <v>4</v>
      </c>
      <c r="C157" s="127" t="s">
        <v>23</v>
      </c>
      <c r="D157" s="152" t="s">
        <v>24</v>
      </c>
      <c r="E157" s="128" t="s">
        <v>148</v>
      </c>
      <c r="F157" s="135">
        <v>60</v>
      </c>
      <c r="G157" s="131">
        <v>0.6</v>
      </c>
      <c r="H157" s="131">
        <v>0.2</v>
      </c>
      <c r="I157" s="131">
        <v>2.2000000000000002</v>
      </c>
      <c r="J157" s="156">
        <v>14</v>
      </c>
      <c r="K157" s="83" t="s">
        <v>82</v>
      </c>
      <c r="L157" s="84"/>
    </row>
    <row r="158" spans="1:12" ht="14.4" x14ac:dyDescent="0.3">
      <c r="A158" s="14"/>
      <c r="B158" s="86"/>
      <c r="C158" s="89"/>
      <c r="D158" s="75" t="s">
        <v>25</v>
      </c>
      <c r="E158" s="45" t="s">
        <v>149</v>
      </c>
      <c r="F158" s="99">
        <v>205</v>
      </c>
      <c r="G158" s="102">
        <v>2.29</v>
      </c>
      <c r="H158" s="102">
        <v>4.1500000000000004</v>
      </c>
      <c r="I158" s="102">
        <v>13.62</v>
      </c>
      <c r="J158" s="113">
        <v>102</v>
      </c>
      <c r="K158" s="31" t="s">
        <v>150</v>
      </c>
      <c r="L158" s="32"/>
    </row>
    <row r="159" spans="1:12" ht="14.4" x14ac:dyDescent="0.3">
      <c r="A159" s="14"/>
      <c r="B159" s="86"/>
      <c r="C159" s="89"/>
      <c r="D159" s="75" t="s">
        <v>26</v>
      </c>
      <c r="E159" s="45" t="s">
        <v>151</v>
      </c>
      <c r="F159" s="99">
        <v>110</v>
      </c>
      <c r="G159" s="102">
        <v>14.7</v>
      </c>
      <c r="H159" s="102">
        <v>13.75</v>
      </c>
      <c r="I159" s="102">
        <v>29.4</v>
      </c>
      <c r="J159" s="113">
        <v>252</v>
      </c>
      <c r="K159" s="31" t="s">
        <v>152</v>
      </c>
      <c r="L159" s="32">
        <v>162.74</v>
      </c>
    </row>
    <row r="160" spans="1:12" ht="14.4" x14ac:dyDescent="0.3">
      <c r="A160" s="14"/>
      <c r="B160" s="86"/>
      <c r="C160" s="89"/>
      <c r="D160" s="75" t="s">
        <v>27</v>
      </c>
      <c r="E160" s="45" t="s">
        <v>46</v>
      </c>
      <c r="F160" s="99">
        <v>150</v>
      </c>
      <c r="G160" s="102">
        <v>3.5</v>
      </c>
      <c r="H160" s="102">
        <v>6.7</v>
      </c>
      <c r="I160" s="102">
        <v>11.5</v>
      </c>
      <c r="J160" s="113">
        <v>119</v>
      </c>
      <c r="K160" s="31" t="s">
        <v>91</v>
      </c>
      <c r="L160" s="32"/>
    </row>
    <row r="161" spans="1:12" ht="14.4" x14ac:dyDescent="0.3">
      <c r="A161" s="14"/>
      <c r="B161" s="86"/>
      <c r="C161" s="89"/>
      <c r="D161" s="75" t="s">
        <v>28</v>
      </c>
      <c r="E161" s="45" t="s">
        <v>153</v>
      </c>
      <c r="F161" s="99">
        <v>200</v>
      </c>
      <c r="G161" s="102">
        <v>0.1</v>
      </c>
      <c r="H161" s="102">
        <v>0.1</v>
      </c>
      <c r="I161" s="102">
        <v>29.2</v>
      </c>
      <c r="J161" s="113">
        <v>118</v>
      </c>
      <c r="K161" s="103" t="s">
        <v>154</v>
      </c>
      <c r="L161" s="32"/>
    </row>
    <row r="162" spans="1:12" ht="14.4" x14ac:dyDescent="0.3">
      <c r="A162" s="14"/>
      <c r="B162" s="86"/>
      <c r="C162" s="89"/>
      <c r="D162" s="75" t="s">
        <v>30</v>
      </c>
      <c r="E162" s="114" t="s">
        <v>38</v>
      </c>
      <c r="F162" s="99">
        <v>20</v>
      </c>
      <c r="G162" s="102">
        <v>1.6</v>
      </c>
      <c r="H162" s="102">
        <v>0.85</v>
      </c>
      <c r="I162" s="102">
        <v>6.7</v>
      </c>
      <c r="J162" s="113">
        <v>36</v>
      </c>
      <c r="K162" s="103" t="s">
        <v>95</v>
      </c>
      <c r="L162" s="32"/>
    </row>
    <row r="163" spans="1:12" ht="14.4" x14ac:dyDescent="0.3">
      <c r="A163" s="14"/>
      <c r="B163" s="86"/>
      <c r="C163" s="89"/>
      <c r="D163" s="75" t="s">
        <v>29</v>
      </c>
      <c r="E163" s="45" t="s">
        <v>42</v>
      </c>
      <c r="F163" s="99">
        <v>40</v>
      </c>
      <c r="G163" s="102">
        <v>3.2</v>
      </c>
      <c r="H163" s="102">
        <v>1.84</v>
      </c>
      <c r="I163" s="102">
        <v>20.78</v>
      </c>
      <c r="J163" s="113">
        <v>115</v>
      </c>
      <c r="K163" s="103" t="s">
        <v>101</v>
      </c>
      <c r="L163" s="32"/>
    </row>
    <row r="164" spans="1:12" ht="14.4" x14ac:dyDescent="0.3">
      <c r="A164" s="14"/>
      <c r="B164" s="86"/>
      <c r="C164" s="89"/>
      <c r="D164" s="5"/>
      <c r="E164" s="30"/>
      <c r="F164" s="31"/>
      <c r="G164" s="31"/>
      <c r="H164" s="31"/>
      <c r="I164" s="31"/>
      <c r="J164" s="31"/>
      <c r="K164" s="31"/>
      <c r="L164" s="32"/>
    </row>
    <row r="165" spans="1:12" ht="15" thickBot="1" x14ac:dyDescent="0.35">
      <c r="A165" s="14"/>
      <c r="B165" s="86"/>
      <c r="C165" s="163"/>
      <c r="D165" s="164" t="s">
        <v>31</v>
      </c>
      <c r="E165" s="165"/>
      <c r="F165" s="166">
        <f>SUM(F157:F164)</f>
        <v>785</v>
      </c>
      <c r="G165" s="166">
        <f>SUM(G157:G164)</f>
        <v>25.990000000000002</v>
      </c>
      <c r="H165" s="166">
        <f>SUM(H157:H164)</f>
        <v>27.590000000000003</v>
      </c>
      <c r="I165" s="166">
        <f>SUM(I157:I164)</f>
        <v>113.4</v>
      </c>
      <c r="J165" s="166">
        <f>SUM(J157:J164)</f>
        <v>756</v>
      </c>
      <c r="K165" s="166"/>
      <c r="L165" s="167">
        <f>SUM(L157:L164)</f>
        <v>162.74</v>
      </c>
    </row>
    <row r="166" spans="1:12" ht="15" thickBot="1" x14ac:dyDescent="0.3">
      <c r="A166" s="169">
        <f>A150</f>
        <v>2</v>
      </c>
      <c r="B166" s="170">
        <f>B150</f>
        <v>4</v>
      </c>
      <c r="C166" s="212" t="s">
        <v>4</v>
      </c>
      <c r="D166" s="213"/>
      <c r="E166" s="171"/>
      <c r="F166" s="172">
        <f>F156+F165</f>
        <v>1435</v>
      </c>
      <c r="G166" s="172">
        <f>G156+G165</f>
        <v>43.8</v>
      </c>
      <c r="H166" s="172">
        <f>H156+H165</f>
        <v>47.38000000000001</v>
      </c>
      <c r="I166" s="172">
        <f>I156+I165</f>
        <v>197.06</v>
      </c>
      <c r="J166" s="172">
        <f>J156+J165</f>
        <v>1343</v>
      </c>
      <c r="K166" s="172"/>
      <c r="L166" s="173">
        <f>L156+L165</f>
        <v>271.31</v>
      </c>
    </row>
    <row r="167" spans="1:12" ht="14.4" x14ac:dyDescent="0.3">
      <c r="A167" s="14">
        <v>2</v>
      </c>
      <c r="B167" s="86">
        <v>5</v>
      </c>
      <c r="C167" s="127" t="s">
        <v>20</v>
      </c>
      <c r="D167" s="152" t="s">
        <v>182</v>
      </c>
      <c r="E167" s="128" t="s">
        <v>156</v>
      </c>
      <c r="F167" s="83">
        <v>150</v>
      </c>
      <c r="G167" s="168">
        <v>11.3</v>
      </c>
      <c r="H167" s="168">
        <v>10</v>
      </c>
      <c r="I167" s="168">
        <v>8.5</v>
      </c>
      <c r="J167" s="168">
        <v>276</v>
      </c>
      <c r="K167" s="83" t="s">
        <v>157</v>
      </c>
      <c r="L167" s="29">
        <v>108.57</v>
      </c>
    </row>
    <row r="168" spans="1:12" ht="14.4" x14ac:dyDescent="0.3">
      <c r="A168" s="14"/>
      <c r="B168" s="86"/>
      <c r="C168" s="89"/>
      <c r="D168" s="190" t="s">
        <v>183</v>
      </c>
      <c r="E168" s="114" t="s">
        <v>37</v>
      </c>
      <c r="F168" s="31">
        <v>200</v>
      </c>
      <c r="G168" s="40">
        <v>1.5</v>
      </c>
      <c r="H168" s="40">
        <v>1.3</v>
      </c>
      <c r="I168" s="40">
        <v>22.4</v>
      </c>
      <c r="J168" s="40">
        <v>107</v>
      </c>
      <c r="K168" s="31" t="s">
        <v>68</v>
      </c>
      <c r="L168" s="32"/>
    </row>
    <row r="169" spans="1:12" ht="14.4" x14ac:dyDescent="0.3">
      <c r="A169" s="14"/>
      <c r="B169" s="86"/>
      <c r="C169" s="89"/>
      <c r="D169" s="74" t="s">
        <v>30</v>
      </c>
      <c r="E169" s="114" t="s">
        <v>38</v>
      </c>
      <c r="F169" s="31">
        <v>20</v>
      </c>
      <c r="G169" s="40">
        <v>1.6</v>
      </c>
      <c r="H169" s="40">
        <v>0.85</v>
      </c>
      <c r="I169" s="40">
        <v>6.7</v>
      </c>
      <c r="J169" s="40">
        <v>36</v>
      </c>
      <c r="K169" s="103" t="s">
        <v>95</v>
      </c>
      <c r="L169" s="32"/>
    </row>
    <row r="170" spans="1:12" ht="14.4" x14ac:dyDescent="0.3">
      <c r="A170" s="14"/>
      <c r="B170" s="86"/>
      <c r="C170" s="89"/>
      <c r="D170" s="162" t="s">
        <v>24</v>
      </c>
      <c r="E170" s="114" t="s">
        <v>155</v>
      </c>
      <c r="F170" s="31">
        <v>60</v>
      </c>
      <c r="G170" s="40">
        <v>0.46</v>
      </c>
      <c r="H170" s="40">
        <v>3</v>
      </c>
      <c r="I170" s="40">
        <v>3.75</v>
      </c>
      <c r="J170" s="40">
        <v>52</v>
      </c>
      <c r="K170" s="103" t="s">
        <v>173</v>
      </c>
      <c r="L170" s="32"/>
    </row>
    <row r="171" spans="1:12" ht="14.4" x14ac:dyDescent="0.3">
      <c r="A171" s="14"/>
      <c r="B171" s="86"/>
      <c r="C171" s="89"/>
      <c r="D171" s="75" t="s">
        <v>29</v>
      </c>
      <c r="E171" s="45" t="s">
        <v>42</v>
      </c>
      <c r="F171" s="99">
        <v>35</v>
      </c>
      <c r="G171" s="102">
        <v>2.5499999999999998</v>
      </c>
      <c r="H171" s="102">
        <v>1.46</v>
      </c>
      <c r="I171" s="102">
        <v>16.55</v>
      </c>
      <c r="J171" s="113">
        <v>92</v>
      </c>
      <c r="K171" s="103" t="s">
        <v>101</v>
      </c>
      <c r="L171" s="32"/>
    </row>
    <row r="172" spans="1:12" ht="14.4" x14ac:dyDescent="0.3">
      <c r="A172" s="14"/>
      <c r="B172" s="86"/>
      <c r="C172" s="89"/>
      <c r="D172" s="75" t="s">
        <v>22</v>
      </c>
      <c r="E172" s="45" t="s">
        <v>39</v>
      </c>
      <c r="F172" s="99">
        <v>100</v>
      </c>
      <c r="G172" s="102">
        <v>0.2</v>
      </c>
      <c r="H172" s="102">
        <v>0.15</v>
      </c>
      <c r="I172" s="102">
        <v>5.15</v>
      </c>
      <c r="J172" s="113">
        <v>24</v>
      </c>
      <c r="K172" s="103" t="s">
        <v>96</v>
      </c>
      <c r="L172" s="32"/>
    </row>
    <row r="173" spans="1:12" ht="15.75" customHeight="1" thickBot="1" x14ac:dyDescent="0.35">
      <c r="A173" s="15"/>
      <c r="B173" s="87"/>
      <c r="C173" s="136"/>
      <c r="D173" s="121" t="s">
        <v>31</v>
      </c>
      <c r="E173" s="122"/>
      <c r="F173" s="123">
        <f>SUM(F167:F172)</f>
        <v>565</v>
      </c>
      <c r="G173" s="123">
        <f>SUM(G167:G172)</f>
        <v>17.61</v>
      </c>
      <c r="H173" s="123">
        <f>SUM(H167:H172)</f>
        <v>16.759999999999998</v>
      </c>
      <c r="I173" s="123">
        <f>SUM(I167:I172)</f>
        <v>63.050000000000004</v>
      </c>
      <c r="J173" s="123">
        <f>SUM(J167:J172)</f>
        <v>587</v>
      </c>
      <c r="K173" s="123"/>
      <c r="L173" s="95">
        <f>SUM(L167:L172)</f>
        <v>108.57</v>
      </c>
    </row>
    <row r="174" spans="1:12" ht="14.4" x14ac:dyDescent="0.3">
      <c r="A174" s="17">
        <f>A167</f>
        <v>2</v>
      </c>
      <c r="B174" s="115">
        <v>5</v>
      </c>
      <c r="C174" s="127" t="s">
        <v>23</v>
      </c>
      <c r="D174" s="152" t="s">
        <v>24</v>
      </c>
      <c r="E174" s="128" t="s">
        <v>174</v>
      </c>
      <c r="F174" s="135">
        <v>60</v>
      </c>
      <c r="G174" s="131">
        <v>0.42</v>
      </c>
      <c r="H174" s="131">
        <v>6</v>
      </c>
      <c r="I174" s="131">
        <v>1.4</v>
      </c>
      <c r="J174" s="156">
        <v>63</v>
      </c>
      <c r="K174" s="83" t="s">
        <v>158</v>
      </c>
      <c r="L174" s="84"/>
    </row>
    <row r="175" spans="1:12" ht="14.4" x14ac:dyDescent="0.3">
      <c r="A175" s="14"/>
      <c r="B175" s="86"/>
      <c r="C175" s="89"/>
      <c r="D175" s="75" t="s">
        <v>25</v>
      </c>
      <c r="E175" s="45" t="s">
        <v>41</v>
      </c>
      <c r="F175" s="99">
        <v>205</v>
      </c>
      <c r="G175" s="102">
        <v>6.73</v>
      </c>
      <c r="H175" s="102">
        <v>5.39</v>
      </c>
      <c r="I175" s="102">
        <v>8.5</v>
      </c>
      <c r="J175" s="113">
        <v>110</v>
      </c>
      <c r="K175" s="31" t="s">
        <v>92</v>
      </c>
      <c r="L175" s="32"/>
    </row>
    <row r="176" spans="1:12" ht="14.4" x14ac:dyDescent="0.3">
      <c r="A176" s="14"/>
      <c r="B176" s="86"/>
      <c r="C176" s="89"/>
      <c r="D176" s="75" t="s">
        <v>26</v>
      </c>
      <c r="E176" s="45" t="s">
        <v>169</v>
      </c>
      <c r="F176" s="99">
        <v>150</v>
      </c>
      <c r="G176" s="102">
        <v>10.3</v>
      </c>
      <c r="H176" s="102">
        <v>5.7</v>
      </c>
      <c r="I176" s="102">
        <v>6</v>
      </c>
      <c r="J176" s="113">
        <v>103</v>
      </c>
      <c r="K176" s="103" t="s">
        <v>170</v>
      </c>
      <c r="L176" s="32">
        <v>162.74</v>
      </c>
    </row>
    <row r="177" spans="1:12" ht="14.4" x14ac:dyDescent="0.3">
      <c r="A177" s="14"/>
      <c r="B177" s="86"/>
      <c r="C177" s="89"/>
      <c r="D177" s="75" t="s">
        <v>27</v>
      </c>
      <c r="E177" s="45" t="s">
        <v>175</v>
      </c>
      <c r="F177" s="99">
        <v>150</v>
      </c>
      <c r="G177" s="102">
        <v>2.9</v>
      </c>
      <c r="H177" s="102">
        <v>2.9</v>
      </c>
      <c r="I177" s="102">
        <v>28.9</v>
      </c>
      <c r="J177" s="113">
        <v>153</v>
      </c>
      <c r="K177" s="103" t="s">
        <v>159</v>
      </c>
      <c r="L177" s="32"/>
    </row>
    <row r="178" spans="1:12" ht="14.4" x14ac:dyDescent="0.3">
      <c r="A178" s="14"/>
      <c r="B178" s="86"/>
      <c r="C178" s="89"/>
      <c r="D178" s="75" t="s">
        <v>28</v>
      </c>
      <c r="E178" s="45" t="s">
        <v>171</v>
      </c>
      <c r="F178" s="99">
        <v>200</v>
      </c>
      <c r="G178" s="102">
        <v>0.2</v>
      </c>
      <c r="H178" s="102">
        <v>0.2</v>
      </c>
      <c r="I178" s="102">
        <v>27.9</v>
      </c>
      <c r="J178" s="113">
        <v>115</v>
      </c>
      <c r="K178" s="103" t="s">
        <v>172</v>
      </c>
      <c r="L178" s="32"/>
    </row>
    <row r="179" spans="1:12" ht="14.4" x14ac:dyDescent="0.3">
      <c r="A179" s="14"/>
      <c r="B179" s="86"/>
      <c r="C179" s="89"/>
      <c r="D179" s="75" t="s">
        <v>29</v>
      </c>
      <c r="E179" s="45" t="s">
        <v>42</v>
      </c>
      <c r="F179" s="99">
        <v>40</v>
      </c>
      <c r="G179" s="102">
        <v>3.2</v>
      </c>
      <c r="H179" s="102">
        <v>1.84</v>
      </c>
      <c r="I179" s="102">
        <v>20.78</v>
      </c>
      <c r="J179" s="113">
        <v>115</v>
      </c>
      <c r="K179" s="103" t="s">
        <v>101</v>
      </c>
      <c r="L179" s="32"/>
    </row>
    <row r="180" spans="1:12" ht="14.4" x14ac:dyDescent="0.3">
      <c r="A180" s="14"/>
      <c r="B180" s="86"/>
      <c r="C180" s="89"/>
      <c r="D180" s="75" t="s">
        <v>30</v>
      </c>
      <c r="E180" s="114" t="s">
        <v>38</v>
      </c>
      <c r="F180" s="99">
        <v>40</v>
      </c>
      <c r="G180" s="102">
        <v>3.2</v>
      </c>
      <c r="H180" s="102">
        <v>1.4</v>
      </c>
      <c r="I180" s="102">
        <v>13.4</v>
      </c>
      <c r="J180" s="113">
        <v>72</v>
      </c>
      <c r="K180" s="103" t="s">
        <v>95</v>
      </c>
      <c r="L180" s="32"/>
    </row>
    <row r="181" spans="1:12" ht="14.4" x14ac:dyDescent="0.3">
      <c r="A181" s="14"/>
      <c r="B181" s="86"/>
      <c r="C181" s="89"/>
      <c r="D181" s="5"/>
      <c r="E181" s="30"/>
      <c r="F181" s="31"/>
      <c r="G181" s="31"/>
      <c r="H181" s="31"/>
      <c r="I181" s="31"/>
      <c r="J181" s="31"/>
      <c r="K181" s="31"/>
      <c r="L181" s="32"/>
    </row>
    <row r="182" spans="1:12" ht="14.4" x14ac:dyDescent="0.3">
      <c r="A182" s="14"/>
      <c r="B182" s="86"/>
      <c r="C182" s="89"/>
      <c r="D182" s="5"/>
      <c r="E182" s="30"/>
      <c r="F182" s="31"/>
      <c r="G182" s="31"/>
      <c r="H182" s="31"/>
      <c r="I182" s="31"/>
      <c r="J182" s="31"/>
      <c r="K182" s="31"/>
      <c r="L182" s="32"/>
    </row>
    <row r="183" spans="1:12" ht="15" thickBot="1" x14ac:dyDescent="0.35">
      <c r="A183" s="15"/>
      <c r="B183" s="87"/>
      <c r="C183" s="90"/>
      <c r="D183" s="91" t="s">
        <v>31</v>
      </c>
      <c r="E183" s="92"/>
      <c r="F183" s="93">
        <f>SUM(F174:F182)</f>
        <v>845</v>
      </c>
      <c r="G183" s="93">
        <f t="shared" ref="G183:J183" si="30">SUM(G174:G182)</f>
        <v>26.95</v>
      </c>
      <c r="H183" s="93">
        <f t="shared" si="30"/>
        <v>23.429999999999996</v>
      </c>
      <c r="I183" s="93">
        <f t="shared" si="30"/>
        <v>106.88</v>
      </c>
      <c r="J183" s="93">
        <f t="shared" si="30"/>
        <v>731</v>
      </c>
      <c r="K183" s="94"/>
      <c r="L183" s="94">
        <f t="shared" ref="L183" si="31">SUM(L174:L182)</f>
        <v>162.74</v>
      </c>
    </row>
    <row r="184" spans="1:12" ht="15" thickBot="1" x14ac:dyDescent="0.3">
      <c r="A184" s="20">
        <f>A167</f>
        <v>2</v>
      </c>
      <c r="B184" s="21">
        <f>B167</f>
        <v>5</v>
      </c>
      <c r="C184" s="208" t="s">
        <v>4</v>
      </c>
      <c r="D184" s="209"/>
      <c r="E184" s="143"/>
      <c r="F184" s="144">
        <f>F173+F183</f>
        <v>1410</v>
      </c>
      <c r="G184" s="144">
        <f t="shared" ref="G184" si="32">G173+G183</f>
        <v>44.56</v>
      </c>
      <c r="H184" s="144">
        <f t="shared" ref="H184" si="33">H173+H183</f>
        <v>40.19</v>
      </c>
      <c r="I184" s="144">
        <f t="shared" ref="I184" si="34">I173+I183</f>
        <v>169.93</v>
      </c>
      <c r="J184" s="144">
        <f t="shared" ref="J184:L184" si="35">J173+J183</f>
        <v>1318</v>
      </c>
      <c r="K184" s="144"/>
      <c r="L184" s="144">
        <f t="shared" si="35"/>
        <v>271.31</v>
      </c>
    </row>
    <row r="185" spans="1:12" x14ac:dyDescent="0.25">
      <c r="A185" s="18"/>
      <c r="B185" s="19"/>
      <c r="C185" s="207" t="s">
        <v>5</v>
      </c>
      <c r="D185" s="207"/>
      <c r="E185" s="207"/>
      <c r="F185" s="62">
        <f>(F24+F41+F56+F75+F93+F112+F131+F149+F166+F184)/(IF(F24=0,0,1)+IF(F41=0,0,1)+IF(F56=0,0,1)+IF(F75=0,0,1)+IF(F93=0,0,1)+IF(F112=0,0,1)+IF(F131=0,0,1)+IF(F149=0,0,1)+IF(F166=0,0,1)+IF(F184=0,0,1))</f>
        <v>1386.5</v>
      </c>
      <c r="G185" s="62">
        <f>(G24+G41+G56+G75+G93+G112+G131+G149+G166+G184)/(IF(G24=0,0,1)+IF(G41=0,0,1)+IF(G56=0,0,1)+IF(G75=0,0,1)+IF(G93=0,0,1)+IF(G112=0,0,1)+IF(G131=0,0,1)+IF(G149=0,0,1)+IF(G166=0,0,1)+IF(G184=0,0,1))</f>
        <v>44.438000000000002</v>
      </c>
      <c r="H185" s="62">
        <f>(H24+H41+H56+H75+H93+H112+H131+H149+H166+H184)/(IF(H24=0,0,1)+IF(H41=0,0,1)+IF(H56=0,0,1)+IF(H75=0,0,1)+IF(H93=0,0,1)+IF(H112=0,0,1)+IF(H131=0,0,1)+IF(H149=0,0,1)+IF(H166=0,0,1)+IF(H184=0,0,1))</f>
        <v>45.772000000000006</v>
      </c>
      <c r="I185" s="25">
        <f>(I24+I41+I56+I75+I93+I112+I131+I149+I166+I184)/(IF(I24=0,0,1)+IF(I41=0,0,1)+IF(I56=0,0,1)+IF(I75=0,0,1)+IF(I93=0,0,1)+IF(I112=0,0,1)+IF(I131=0,0,1)+IF(I149=0,0,1)+IF(I166=0,0,1)+IF(I184=0,0,1))</f>
        <v>184.97450000000001</v>
      </c>
      <c r="J185" s="62">
        <f>(J24+J41+J56+J75+J93+J112+J131+J149+J166+J184)/(IF(J24=0,0,1)+IF(J41=0,0,1)+IF(J56=0,0,1)+IF(J75=0,0,1)+IF(J93=0,0,1)+IF(J112=0,0,1)+IF(J131=0,0,1)+IF(J149=0,0,1)+IF(J166=0,0,1)+IF(J184=0,0,1))</f>
        <v>1350.2</v>
      </c>
      <c r="K185" s="25"/>
      <c r="L185" s="25">
        <f>(L24+L41+L56+L75+L93+L112+L131+L149+L166+L184)/(IF(L24=0,0,1)+IF(L41=0,0,1)+IF(L56=0,0,1)+IF(L75=0,0,1)+IF(L93=0,0,1)+IF(L112=0,0,1)+IF(L131=0,0,1)+IF(L149=0,0,1)+IF(L166=0,0,1)+IF(L184=0,0,1))</f>
        <v>271.31</v>
      </c>
    </row>
  </sheetData>
  <mergeCells count="14">
    <mergeCell ref="C75:D75"/>
    <mergeCell ref="C93:D93"/>
    <mergeCell ref="C24:D24"/>
    <mergeCell ref="C185:E185"/>
    <mergeCell ref="C184:D184"/>
    <mergeCell ref="C112:D112"/>
    <mergeCell ref="C131:D131"/>
    <mergeCell ref="C149:D149"/>
    <mergeCell ref="C166:D166"/>
    <mergeCell ref="C1:E1"/>
    <mergeCell ref="H1:K1"/>
    <mergeCell ref="H2:K2"/>
    <mergeCell ref="C41:D41"/>
    <mergeCell ref="C56:D5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2026-02-02T10:13:15Z</cp:lastPrinted>
  <dcterms:created xsi:type="dcterms:W3CDTF">2022-05-16T14:23:56Z</dcterms:created>
  <dcterms:modified xsi:type="dcterms:W3CDTF">2026-02-02T11:04:16Z</dcterms:modified>
</cp:coreProperties>
</file>